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s://laposte-my.sharepoint.com/personal/martial_beckrich_laposte_fr/Documents/Documents/Privé/"/>
    </mc:Choice>
  </mc:AlternateContent>
  <bookViews>
    <workbookView xWindow="0" yWindow="0" windowWidth="28800" windowHeight="12300"/>
  </bookViews>
  <sheets>
    <sheet name="3-2025" sheetId="1" r:id="rId1"/>
  </sheets>
  <definedNames>
    <definedName name="_xlnm.Print_Area" localSheetId="0">'3-2025'!$A$1:$G$100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1" l="1"/>
  <c r="G8" i="1"/>
  <c r="G2" i="1"/>
  <c r="G20" i="1"/>
  <c r="G14" i="1"/>
  <c r="G68" i="1" l="1"/>
  <c r="G69" i="1"/>
  <c r="G26" i="1"/>
  <c r="G33" i="1"/>
  <c r="G40" i="1" l="1"/>
  <c r="G47" i="1"/>
  <c r="G70" i="1" l="1"/>
  <c r="G54" i="1" l="1"/>
  <c r="G61" i="1"/>
  <c r="G71" i="1" l="1"/>
  <c r="G72" i="1"/>
  <c r="G73" i="1" l="1"/>
</calcChain>
</file>

<file path=xl/sharedStrings.xml><?xml version="1.0" encoding="utf-8"?>
<sst xmlns="http://schemas.openxmlformats.org/spreadsheetml/2006/main" count="62" uniqueCount="59">
  <si>
    <t>visuel</t>
  </si>
  <si>
    <t>millésime</t>
  </si>
  <si>
    <t>pays</t>
  </si>
  <si>
    <t>description</t>
  </si>
  <si>
    <t>prix de vente</t>
  </si>
  <si>
    <t>total</t>
  </si>
  <si>
    <t>A payer:</t>
  </si>
  <si>
    <t>à:</t>
  </si>
  <si>
    <t>Martial Beckrich</t>
  </si>
  <si>
    <t>57915 Woustviller</t>
  </si>
  <si>
    <t>70 rue de Nancy</t>
  </si>
  <si>
    <t>prière de joindre un chèque à l'ordre de PHILAPOSTEL</t>
  </si>
  <si>
    <t>Adresse:</t>
  </si>
  <si>
    <t>Code postal:</t>
  </si>
  <si>
    <t>Adresse mail:</t>
  </si>
  <si>
    <t>Prénom:</t>
  </si>
  <si>
    <t>Téléphone:</t>
  </si>
  <si>
    <t>A:</t>
  </si>
  <si>
    <t>Nom:</t>
  </si>
  <si>
    <t>Association Philapostel:</t>
  </si>
  <si>
    <t>port:</t>
  </si>
  <si>
    <t>total:</t>
  </si>
  <si>
    <t>deuxeuros.philapostel@laposte.net</t>
  </si>
  <si>
    <t xml:space="preserve"> Signature: </t>
  </si>
  <si>
    <t>Emballage et port en lettre suivie:</t>
  </si>
  <si>
    <t>Commune:</t>
  </si>
  <si>
    <r>
      <t xml:space="preserve">nombre souhaité 
</t>
    </r>
    <r>
      <rPr>
        <b/>
        <sz val="10"/>
        <color theme="1"/>
        <rFont val="Montserrat"/>
      </rPr>
      <t>(3 maxi par pièce)</t>
    </r>
  </si>
  <si>
    <t xml:space="preserve"> le : </t>
  </si>
  <si>
    <t xml:space="preserve">N° Adhérent : </t>
  </si>
  <si>
    <t>Si vous n’êtes pas adhérent, vous pouvez profiter de cette offre en ajoutant un second chèque de 10 euros,
nous vous enverrons un bulletin à nous retourner pour pouvoir vous expédier les pièces. Merci.</t>
  </si>
  <si>
    <t>Correspondance: souhaits particuliers, absence programmée…</t>
  </si>
  <si>
    <t>Paiement possible en deux chèques</t>
  </si>
  <si>
    <t>. 3,70€ de 1 à 9 pièces et moins de 50€</t>
  </si>
  <si>
    <t>. 5,50€ pour plus de 9 pièces et moins de 50€</t>
  </si>
  <si>
    <t>. Port en recommandé R2 si plus de 50€ : 10,50€</t>
  </si>
  <si>
    <t>. Port en colissimo (si épaisseur &gt; 3cm) : 17€</t>
  </si>
  <si>
    <t>envoi conseillé en colissimo pour une meilleure protection</t>
  </si>
  <si>
    <r>
      <t xml:space="preserve">Je coche ci-contre  </t>
    </r>
    <r>
      <rPr>
        <sz val="14"/>
        <color rgb="FFED0000"/>
        <rFont val="Montserrat"/>
      </rPr>
      <t>(X):</t>
    </r>
  </si>
  <si>
    <t>Belgique</t>
  </si>
  <si>
    <t>Finlande</t>
  </si>
  <si>
    <t>Portugal</t>
  </si>
  <si>
    <t>Croatie</t>
  </si>
  <si>
    <t>Allemagne</t>
  </si>
  <si>
    <t>Grèce</t>
  </si>
  <si>
    <t xml:space="preserve">Belgique </t>
  </si>
  <si>
    <t>Lettonie</t>
  </si>
  <si>
    <t>35 ans d’unité allemande. Le jour de l’Unité allemande est la fête nationale allemande. Elle est célébrée depuis 1990 au 3 octobre, jour anniversaire de la réunification du pays. Cette année Emmanuel Macron a participé aux cérémonies à Sarrebrucken (Sarre),
5 ateliers différents (A, D, F, G, J), 
les 5 pièces</t>
  </si>
  <si>
    <t>35 ans d’unité allemande 
atelier indifférent, une seule pièce</t>
  </si>
  <si>
    <t>1100 ans du Royaume de Croatie
 et le couronnement du roi Tomislav.
 Cette statue a été érigée à Zagreb en 1947,
 devant la gare centrale</t>
  </si>
  <si>
    <t>100 ans des jeux d'athlétisme Finlande-Suède</t>
  </si>
  <si>
    <t>2 coincards SPA-Francorchamps,
 circuit automobile, 
les deux versions française et flamande</t>
  </si>
  <si>
    <t>1 coincard Spa-Francorchamps, 
une langue indifférente, aléatoire.</t>
  </si>
  <si>
    <t>La région de Sélija 
située dans la partie orientale de la Sémigalie</t>
  </si>
  <si>
    <t>Développement durable</t>
  </si>
  <si>
    <t>coffret BE, Spa-Francorchamps</t>
  </si>
  <si>
    <t>coincard 100 ans des jeux d'athlétisme Finlande-Suède, version anglaise</t>
  </si>
  <si>
    <t>coincard 100 ans des jeux d'athlétisme Finlande-Suède, version finlandaise</t>
  </si>
  <si>
    <t>200e anniversaire de la mort
 de Laskarina Bouboulina, héroïne et amirale grecque de la guerre d'indépendance</t>
  </si>
  <si>
    <t>100e anniversaire de la naissance
 de Mikis Theodorakis. Compositeur connu pour ses chansons et ses musiques de film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</si>
</sst>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&quot; &quot;#,##0.00&quot; € &quot;;&quot;-&quot;#,##0.00&quot; € &quot;;&quot; -&quot;#&quot; € &quot;;&quot; &quot;@&quot;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Montserrat"/>
    </font>
    <font>
      <b/>
      <sz val="14"/>
      <color theme="1"/>
      <name val="Montserrat"/>
    </font>
    <font>
      <b/>
      <sz val="10"/>
      <color theme="1"/>
      <name val="Montserrat"/>
    </font>
    <font>
      <sz val="11"/>
      <color theme="1"/>
      <name val="Montserrat"/>
    </font>
    <font>
      <u/>
      <sz val="11"/>
      <color theme="10"/>
      <name val="Montserrat"/>
    </font>
    <font>
      <b/>
      <sz val="11"/>
      <color theme="1"/>
      <name val="Montserrat"/>
    </font>
    <font>
      <sz val="12"/>
      <color theme="1"/>
      <name val="Montserrat"/>
    </font>
    <font>
      <sz val="10"/>
      <color theme="1"/>
      <name val="Montserrat"/>
    </font>
    <font>
      <sz val="16"/>
      <color theme="1"/>
      <name val="Montserrat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rgb="FFED0000"/>
      <name val="Montserrat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5" fontId="18" fillId="0" borderId="0" applyFont="0" applyBorder="0" applyProtection="0"/>
  </cellStyleXfs>
  <cellXfs count="136">
    <xf numFmtId="0" fontId="0" fillId="0" borderId="0" xfId="0"/>
    <xf numFmtId="0" fontId="4" fillId="0" borderId="0" xfId="0" applyFont="1" applyAlignment="1" applyProtection="1">
      <alignment horizontal="center" vertical="center"/>
      <protection locked="0"/>
    </xf>
    <xf numFmtId="44" fontId="0" fillId="0" borderId="0" xfId="1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quotePrefix="1" applyAlignment="1" applyProtection="1">
      <alignment horizontal="center" vertical="center"/>
      <protection locked="0"/>
    </xf>
    <xf numFmtId="0" fontId="8" fillId="0" borderId="0" xfId="2" applyFont="1" applyFill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44" fontId="0" fillId="0" borderId="0" xfId="1" applyFont="1" applyAlignme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44" fontId="7" fillId="0" borderId="0" xfId="1" applyFont="1" applyFill="1" applyAlignment="1" applyProtection="1">
      <protection locked="0"/>
    </xf>
    <xf numFmtId="44" fontId="7" fillId="0" borderId="0" xfId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left" indent="8"/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5" xfId="0" applyFont="1" applyBorder="1" applyProtection="1">
      <protection locked="0"/>
    </xf>
    <xf numFmtId="0" fontId="11" fillId="0" borderId="12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Protection="1">
      <protection locked="0"/>
    </xf>
    <xf numFmtId="0" fontId="11" fillId="0" borderId="8" xfId="0" applyFont="1" applyBorder="1" applyAlignment="1" applyProtection="1">
      <alignment horizontal="left"/>
      <protection locked="0"/>
    </xf>
    <xf numFmtId="44" fontId="11" fillId="0" borderId="8" xfId="1" applyFont="1" applyFill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9" xfId="0" applyFont="1" applyBorder="1" applyProtection="1">
      <protection locked="0"/>
    </xf>
    <xf numFmtId="0" fontId="11" fillId="0" borderId="11" xfId="0" applyFont="1" applyBorder="1" applyAlignment="1" applyProtection="1">
      <alignment horizontal="left"/>
      <protection locked="0"/>
    </xf>
    <xf numFmtId="44" fontId="11" fillId="0" borderId="10" xfId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4" fontId="7" fillId="0" borderId="0" xfId="1" applyFont="1" applyFill="1" applyBorder="1" applyAlignment="1" applyProtection="1">
      <alignment vertical="center"/>
      <protection locked="0"/>
    </xf>
    <xf numFmtId="44" fontId="7" fillId="0" borderId="0" xfId="1" applyFont="1" applyFill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right" vertical="center"/>
      <protection locked="0"/>
    </xf>
    <xf numFmtId="0" fontId="12" fillId="0" borderId="14" xfId="0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right" vertical="center"/>
      <protection locked="0"/>
    </xf>
    <xf numFmtId="44" fontId="12" fillId="0" borderId="0" xfId="1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7" xfId="1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right" vertical="center"/>
      <protection locked="0"/>
    </xf>
    <xf numFmtId="0" fontId="12" fillId="0" borderId="17" xfId="1" applyNumberFormat="1" applyFont="1" applyFill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left"/>
      <protection locked="0"/>
    </xf>
    <xf numFmtId="44" fontId="10" fillId="0" borderId="0" xfId="1" applyFont="1" applyFill="1" applyBorder="1" applyAlignment="1" applyProtection="1">
      <alignment horizontal="left"/>
      <protection locked="0"/>
    </xf>
    <xf numFmtId="0" fontId="12" fillId="0" borderId="18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left"/>
      <protection locked="0"/>
    </xf>
    <xf numFmtId="44" fontId="12" fillId="0" borderId="19" xfId="1" applyFont="1" applyFill="1" applyBorder="1" applyAlignme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44" fontId="4" fillId="0" borderId="0" xfId="1" applyFont="1" applyFill="1" applyBorder="1" applyAlignment="1" applyProtection="1">
      <alignment vertical="center"/>
      <protection locked="0"/>
    </xf>
    <xf numFmtId="0" fontId="4" fillId="0" borderId="25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44" fontId="4" fillId="0" borderId="0" xfId="1" applyFont="1" applyFill="1" applyBorder="1" applyAlignment="1" applyProtection="1">
      <alignment horizontal="left" vertical="center"/>
      <protection locked="0"/>
    </xf>
    <xf numFmtId="44" fontId="4" fillId="0" borderId="25" xfId="1" applyFont="1" applyFill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right" vertical="center"/>
      <protection locked="0"/>
    </xf>
    <xf numFmtId="164" fontId="16" fillId="0" borderId="27" xfId="2" applyNumberFormat="1" applyFont="1" applyBorder="1" applyAlignment="1" applyProtection="1">
      <alignment horizontal="left" vertical="center"/>
      <protection locked="0"/>
    </xf>
    <xf numFmtId="164" fontId="4" fillId="0" borderId="27" xfId="0" applyNumberFormat="1" applyFont="1" applyBorder="1" applyAlignment="1" applyProtection="1">
      <alignment horizontal="left" vertical="center"/>
      <protection locked="0"/>
    </xf>
    <xf numFmtId="44" fontId="4" fillId="0" borderId="27" xfId="1" applyFont="1" applyFill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44" fontId="4" fillId="0" borderId="0" xfId="1" applyFont="1" applyBorder="1" applyAlignment="1" applyProtection="1">
      <alignment horizontal="center" vertical="center"/>
    </xf>
    <xf numFmtId="44" fontId="4" fillId="0" borderId="0" xfId="1" applyFont="1" applyFill="1" applyAlignment="1" applyProtection="1"/>
    <xf numFmtId="0" fontId="5" fillId="0" borderId="0" xfId="0" applyFont="1" applyAlignment="1">
      <alignment horizontal="right" vertical="center"/>
    </xf>
    <xf numFmtId="44" fontId="5" fillId="0" borderId="1" xfId="1" applyFont="1" applyBorder="1" applyAlignment="1" applyProtection="1">
      <alignment horizontal="center" vertical="center"/>
    </xf>
    <xf numFmtId="44" fontId="5" fillId="0" borderId="1" xfId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44" fontId="4" fillId="0" borderId="1" xfId="1" applyFont="1" applyBorder="1" applyAlignment="1" applyProtection="1">
      <alignment horizontal="center" vertical="center"/>
    </xf>
    <xf numFmtId="44" fontId="4" fillId="0" borderId="1" xfId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44" fontId="12" fillId="0" borderId="1" xfId="1" applyFont="1" applyBorder="1" applyAlignment="1" applyProtection="1">
      <alignment vertical="center"/>
    </xf>
    <xf numFmtId="44" fontId="12" fillId="0" borderId="1" xfId="1" applyFont="1" applyBorder="1" applyAlignment="1" applyProtection="1">
      <alignment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44" fontId="4" fillId="0" borderId="1" xfId="1" applyFont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44" fontId="4" fillId="0" borderId="2" xfId="1" applyFont="1" applyBorder="1" applyAlignment="1" applyProtection="1">
      <alignment horizontal="center" vertical="center"/>
    </xf>
    <xf numFmtId="44" fontId="4" fillId="0" borderId="3" xfId="1" applyFont="1" applyBorder="1" applyAlignment="1" applyProtection="1">
      <alignment horizontal="center" vertical="center"/>
    </xf>
    <xf numFmtId="44" fontId="4" fillId="0" borderId="4" xfId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44" fontId="12" fillId="0" borderId="1" xfId="1" applyFont="1" applyBorder="1" applyAlignment="1" applyProtection="1">
      <alignment vertical="center"/>
    </xf>
    <xf numFmtId="0" fontId="12" fillId="0" borderId="1" xfId="0" applyFont="1" applyBorder="1" applyAlignment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44" fontId="4" fillId="0" borderId="1" xfId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44" fontId="12" fillId="0" borderId="2" xfId="1" applyFont="1" applyBorder="1" applyAlignment="1" applyProtection="1">
      <alignment horizontal="center" vertical="center"/>
    </xf>
    <xf numFmtId="44" fontId="12" fillId="0" borderId="3" xfId="1" applyFont="1" applyBorder="1" applyAlignment="1" applyProtection="1">
      <alignment horizontal="center" vertical="center"/>
    </xf>
    <xf numFmtId="44" fontId="12" fillId="0" borderId="4" xfId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64" fontId="14" fillId="0" borderId="0" xfId="2" applyNumberFormat="1" applyFont="1" applyAlignment="1" applyProtection="1">
      <alignment horizontal="left" vertical="center"/>
      <protection locked="0"/>
    </xf>
    <xf numFmtId="164" fontId="12" fillId="0" borderId="0" xfId="0" applyNumberFormat="1" applyFont="1" applyAlignment="1" applyProtection="1">
      <alignment horizontal="left" vertical="center"/>
      <protection locked="0"/>
    </xf>
    <xf numFmtId="44" fontId="12" fillId="0" borderId="0" xfId="1" applyFont="1" applyFill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/>
      <protection locked="0"/>
    </xf>
    <xf numFmtId="44" fontId="12" fillId="0" borderId="0" xfId="1" applyFont="1" applyFill="1" applyBorder="1" applyAlignment="1" applyProtection="1">
      <alignment horizontal="center"/>
      <protection locked="0"/>
    </xf>
    <xf numFmtId="44" fontId="12" fillId="0" borderId="17" xfId="1" applyFont="1" applyFill="1" applyBorder="1" applyAlignment="1" applyProtection="1">
      <alignment horizontal="center"/>
      <protection locked="0"/>
    </xf>
    <xf numFmtId="44" fontId="12" fillId="0" borderId="19" xfId="1" applyFont="1" applyFill="1" applyBorder="1" applyAlignment="1" applyProtection="1">
      <alignment horizontal="center"/>
      <protection locked="0"/>
    </xf>
    <xf numFmtId="44" fontId="12" fillId="0" borderId="20" xfId="1" applyFont="1" applyFill="1" applyBorder="1" applyAlignment="1" applyProtection="1">
      <alignment horizontal="center"/>
      <protection locked="0"/>
    </xf>
    <xf numFmtId="44" fontId="12" fillId="0" borderId="0" xfId="1" applyFont="1" applyFill="1" applyBorder="1" applyAlignment="1" applyProtection="1">
      <alignment horizontal="left" vertical="center"/>
      <protection locked="0"/>
    </xf>
    <xf numFmtId="44" fontId="12" fillId="0" borderId="17" xfId="1" applyFont="1" applyFill="1" applyBorder="1" applyAlignment="1" applyProtection="1">
      <alignment horizontal="left" vertical="center"/>
      <protection locked="0"/>
    </xf>
    <xf numFmtId="0" fontId="12" fillId="0" borderId="15" xfId="0" applyFont="1" applyBorder="1" applyAlignment="1" applyProtection="1">
      <alignment horizontal="left" vertical="center"/>
      <protection locked="0"/>
    </xf>
  </cellXfs>
  <cellStyles count="4">
    <cellStyle name="Excel Built-in Currency" xfId="3"/>
    <cellStyle name="Lien hypertexte" xfId="2" builtinId="8"/>
    <cellStyle name="Monétaire" xfId="1" builtinId="4"/>
    <cellStyle name="Normal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73</xdr:row>
      <xdr:rowOff>0</xdr:rowOff>
    </xdr:from>
    <xdr:to>
      <xdr:col>7</xdr:col>
      <xdr:colOff>304800</xdr:colOff>
      <xdr:row>73</xdr:row>
      <xdr:rowOff>303002</xdr:rowOff>
    </xdr:to>
    <xdr:sp macro="" textlink="">
      <xdr:nvSpPr>
        <xdr:cNvPr id="102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8391525" y="11563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2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802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802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802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4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517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517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517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3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917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917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917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2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7153275" y="748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2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7153275" y="748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73</xdr:row>
      <xdr:rowOff>0</xdr:rowOff>
    </xdr:from>
    <xdr:to>
      <xdr:col>7</xdr:col>
      <xdr:colOff>304800</xdr:colOff>
      <xdr:row>73</xdr:row>
      <xdr:rowOff>217278</xdr:rowOff>
    </xdr:to>
    <xdr:sp macro="" textlink="">
      <xdr:nvSpPr>
        <xdr:cNvPr id="3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209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73</xdr:row>
      <xdr:rowOff>0</xdr:rowOff>
    </xdr:from>
    <xdr:to>
      <xdr:col>7</xdr:col>
      <xdr:colOff>304800</xdr:colOff>
      <xdr:row>73</xdr:row>
      <xdr:rowOff>217278</xdr:rowOff>
    </xdr:to>
    <xdr:sp macro="" textlink="">
      <xdr:nvSpPr>
        <xdr:cNvPr id="4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209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4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209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209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5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93535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39</xdr:row>
      <xdr:rowOff>0</xdr:rowOff>
    </xdr:from>
    <xdr:to>
      <xdr:col>7</xdr:col>
      <xdr:colOff>304800</xdr:colOff>
      <xdr:row>40</xdr:row>
      <xdr:rowOff>114300</xdr:rowOff>
    </xdr:to>
    <xdr:sp macro="" textlink="">
      <xdr:nvSpPr>
        <xdr:cNvPr id="5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481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304800</xdr:colOff>
      <xdr:row>40</xdr:row>
      <xdr:rowOff>114300</xdr:rowOff>
    </xdr:to>
    <xdr:sp macro="" textlink="">
      <xdr:nvSpPr>
        <xdr:cNvPr id="6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7200900" y="481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73</xdr:row>
      <xdr:rowOff>0</xdr:rowOff>
    </xdr:from>
    <xdr:ext cx="304800" cy="217278"/>
    <xdr:sp macro="" textlink="">
      <xdr:nvSpPr>
        <xdr:cNvPr id="5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217278"/>
    <xdr:sp macro="" textlink="">
      <xdr:nvSpPr>
        <xdr:cNvPr id="5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7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217278"/>
    <xdr:sp macro="" textlink="">
      <xdr:nvSpPr>
        <xdr:cNvPr id="8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217278"/>
    <xdr:sp macro="" textlink="">
      <xdr:nvSpPr>
        <xdr:cNvPr id="8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8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9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9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217278"/>
    <xdr:sp macro="" textlink="">
      <xdr:nvSpPr>
        <xdr:cNvPr id="9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217278"/>
    <xdr:sp macro="" textlink="">
      <xdr:nvSpPr>
        <xdr:cNvPr id="10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0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0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0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0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217278"/>
    <xdr:sp macro="" textlink="">
      <xdr:nvSpPr>
        <xdr:cNvPr id="12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217278"/>
    <xdr:sp macro="" textlink="">
      <xdr:nvSpPr>
        <xdr:cNvPr id="12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2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2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3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217278"/>
    <xdr:sp macro="" textlink="">
      <xdr:nvSpPr>
        <xdr:cNvPr id="13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217278"/>
    <xdr:sp macro="" textlink="">
      <xdr:nvSpPr>
        <xdr:cNvPr id="13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4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4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4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5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217278"/>
    <xdr:sp macro="" textlink="">
      <xdr:nvSpPr>
        <xdr:cNvPr id="15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217278"/>
    <xdr:sp macro="" textlink="">
      <xdr:nvSpPr>
        <xdr:cNvPr id="15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5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5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217278"/>
    <xdr:sp macro="" textlink="">
      <xdr:nvSpPr>
        <xdr:cNvPr id="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217278"/>
    <xdr:sp macro="" textlink="">
      <xdr:nvSpPr>
        <xdr:cNvPr id="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62092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217278"/>
    <xdr:sp macro="" textlink="">
      <xdr:nvSpPr>
        <xdr:cNvPr id="12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217278"/>
    <xdr:sp macro="" textlink="">
      <xdr:nvSpPr>
        <xdr:cNvPr id="12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2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0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0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02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0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0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03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03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0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3014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3003"/>
    <xdr:sp macro="" textlink="">
      <xdr:nvSpPr>
        <xdr:cNvPr id="16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3003"/>
    <xdr:sp macro="" textlink="">
      <xdr:nvSpPr>
        <xdr:cNvPr id="17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7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7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7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7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1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9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493448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9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9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9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9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0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0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2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2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75121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3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3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487033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303003"/>
    <xdr:sp macro="" textlink="">
      <xdr:nvSpPr>
        <xdr:cNvPr id="25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223747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303003"/>
    <xdr:sp macro="" textlink="">
      <xdr:nvSpPr>
        <xdr:cNvPr id="25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11951179" y="223747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5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6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7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7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7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8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283179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5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5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7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7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7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7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7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7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7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8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8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8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8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8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8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9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9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9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9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9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0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0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0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0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31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31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1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1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1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1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2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2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32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32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2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2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3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3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3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33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33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3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4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4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4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4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35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35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5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5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5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5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6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6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36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36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6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7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7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37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37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7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8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8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8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8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38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39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9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9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39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0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67132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04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04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4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5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5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5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5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01899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40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223747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40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223747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3003"/>
    <xdr:sp macro="" textlink="">
      <xdr:nvSpPr>
        <xdr:cNvPr id="40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3003"/>
    <xdr:sp macro="" textlink="">
      <xdr:nvSpPr>
        <xdr:cNvPr id="40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40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4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40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4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4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4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4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4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41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4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4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893193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41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41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1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2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2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2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2220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43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43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3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3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4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726056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44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44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4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5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45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45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6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6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6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6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6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6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547363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46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47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7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7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7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7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12184811" y="1415271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49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6955047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67</xdr:row>
      <xdr:rowOff>0</xdr:rowOff>
    </xdr:from>
    <xdr:ext cx="304800" cy="303003"/>
    <xdr:sp macro="" textlink="">
      <xdr:nvSpPr>
        <xdr:cNvPr id="50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12454387" y="461872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3003"/>
    <xdr:sp macro="" textlink="">
      <xdr:nvSpPr>
        <xdr:cNvPr id="48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4690613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39</xdr:row>
      <xdr:rowOff>0</xdr:rowOff>
    </xdr:from>
    <xdr:ext cx="304800" cy="303003"/>
    <xdr:sp macro="" textlink="">
      <xdr:nvSpPr>
        <xdr:cNvPr id="48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12454387" y="461872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1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02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3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3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3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4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04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05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6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6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6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6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6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6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6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7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88510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07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9992264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67</xdr:row>
      <xdr:rowOff>0</xdr:rowOff>
    </xdr:from>
    <xdr:ext cx="304800" cy="303003"/>
    <xdr:sp macro="" textlink="">
      <xdr:nvSpPr>
        <xdr:cNvPr id="107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12454387" y="992037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07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07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7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7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8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8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08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08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5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5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08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8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9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9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9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9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09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10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0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0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0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1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1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1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11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11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1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1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2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2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12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12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3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3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3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14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14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4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4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5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5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15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15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5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5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16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16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6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7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7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7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7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7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18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18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8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8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8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8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9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19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19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9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9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9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0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0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20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20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0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1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1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1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21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22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2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2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2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2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2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23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23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3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3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3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4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24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24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4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4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5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5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5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5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25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25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26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26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6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7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27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27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7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7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8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8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5057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28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4646934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67</xdr:row>
      <xdr:rowOff>0</xdr:rowOff>
    </xdr:from>
    <xdr:ext cx="304800" cy="303003"/>
    <xdr:sp macro="" textlink="">
      <xdr:nvSpPr>
        <xdr:cNvPr id="128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>
          <a:spLocks noChangeAspect="1" noChangeArrowheads="1"/>
        </xdr:cNvSpPr>
      </xdr:nvSpPr>
      <xdr:spPr bwMode="auto">
        <a:xfrm>
          <a:off x="12454387" y="1457504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4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8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8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1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8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48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48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8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9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9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4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50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50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50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5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50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5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5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50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5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5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5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28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29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9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9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9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9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2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0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0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0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30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30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0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0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1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1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31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31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2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2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2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2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33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33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3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3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3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4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34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34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4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4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5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5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5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35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35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5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37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37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7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7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7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7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8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38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38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8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8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9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39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39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9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3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0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0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0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40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41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1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1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1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42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42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2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2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43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43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3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3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4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44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44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45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45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5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5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5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5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6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6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46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46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6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7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7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47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67</xdr:row>
      <xdr:rowOff>0</xdr:rowOff>
    </xdr:from>
    <xdr:ext cx="304800" cy="303003"/>
    <xdr:sp macro="" textlink="">
      <xdr:nvSpPr>
        <xdr:cNvPr id="147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>
          <a:spLocks noChangeAspect="1" noChangeArrowheads="1"/>
        </xdr:cNvSpPr>
      </xdr:nvSpPr>
      <xdr:spPr bwMode="auto">
        <a:xfrm>
          <a:off x="12454387" y="1361356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47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4942217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47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>
          <a:spLocks noChangeAspect="1" noChangeArrowheads="1"/>
        </xdr:cNvSpPr>
      </xdr:nvSpPr>
      <xdr:spPr bwMode="auto">
        <a:xfrm>
          <a:off x="12346557" y="4942217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96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96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7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7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7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7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7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98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98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8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8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8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8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9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99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99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9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9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9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0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0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0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00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00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0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1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1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1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2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02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02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02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8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8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8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8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8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8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49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49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9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9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9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4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0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0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50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50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0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0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1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51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51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1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2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2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2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53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53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3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3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4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54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54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4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5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55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55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6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6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6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6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6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6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56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57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7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7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7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7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58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58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8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8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8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8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9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59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59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9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59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0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0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0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0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0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1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1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1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1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1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2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2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2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2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2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2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3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3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3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3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3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3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4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4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4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4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4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67</xdr:row>
      <xdr:rowOff>0</xdr:rowOff>
    </xdr:from>
    <xdr:ext cx="304800" cy="303003"/>
    <xdr:sp macro="" textlink="">
      <xdr:nvSpPr>
        <xdr:cNvPr id="165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Aspect="1" noChangeArrowheads="1"/>
        </xdr:cNvSpPr>
      </xdr:nvSpPr>
      <xdr:spPr bwMode="auto">
        <a:xfrm>
          <a:off x="1245223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5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5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5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5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6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6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6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6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6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7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7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7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7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7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7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7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8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8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8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8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8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8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69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9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9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9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9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6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0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0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0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0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0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0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0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1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1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1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1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2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2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2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2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3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3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3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3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3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4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4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4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4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4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5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5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5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5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5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5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7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7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7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7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7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7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8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8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8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8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8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9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9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79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9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7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0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0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0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80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181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1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1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1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2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2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2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2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2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3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3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3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3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4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4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4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5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5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5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5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5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5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6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6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6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6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6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7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7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18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7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>
          <a:spLocks noChangeAspect="1" noChangeArrowheads="1"/>
        </xdr:cNvSpPr>
      </xdr:nvSpPr>
      <xdr:spPr bwMode="auto">
        <a:xfrm>
          <a:off x="1234440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67</xdr:row>
      <xdr:rowOff>0</xdr:rowOff>
    </xdr:from>
    <xdr:ext cx="304800" cy="303003"/>
    <xdr:sp macro="" textlink="">
      <xdr:nvSpPr>
        <xdr:cNvPr id="187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>
          <a:spLocks noChangeAspect="1" noChangeArrowheads="1"/>
        </xdr:cNvSpPr>
      </xdr:nvSpPr>
      <xdr:spPr bwMode="auto">
        <a:xfrm>
          <a:off x="12452230" y="137445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3003"/>
    <xdr:sp macro="" textlink="">
      <xdr:nvSpPr>
        <xdr:cNvPr id="188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3003"/>
    <xdr:sp macro="" textlink="">
      <xdr:nvSpPr>
        <xdr:cNvPr id="188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88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8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89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8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8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8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8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8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89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8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89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3003"/>
    <xdr:sp macro="" textlink="">
      <xdr:nvSpPr>
        <xdr:cNvPr id="189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3003"/>
    <xdr:sp macro="" textlink="">
      <xdr:nvSpPr>
        <xdr:cNvPr id="190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0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0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0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0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3003"/>
    <xdr:sp macro="" textlink="">
      <xdr:nvSpPr>
        <xdr:cNvPr id="191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3003"/>
    <xdr:sp macro="" textlink="">
      <xdr:nvSpPr>
        <xdr:cNvPr id="191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1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1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1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2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979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3003"/>
    <xdr:sp macro="" textlink="">
      <xdr:nvSpPr>
        <xdr:cNvPr id="192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209454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25</xdr:row>
      <xdr:rowOff>0</xdr:rowOff>
    </xdr:from>
    <xdr:ext cx="304800" cy="303003"/>
    <xdr:sp macro="" textlink="">
      <xdr:nvSpPr>
        <xdr:cNvPr id="192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>
          <a:spLocks noChangeAspect="1" noChangeArrowheads="1"/>
        </xdr:cNvSpPr>
      </xdr:nvSpPr>
      <xdr:spPr bwMode="auto">
        <a:xfrm>
          <a:off x="12566530" y="2087125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19050</xdr:rowOff>
    </xdr:to>
    <xdr:pic>
      <xdr:nvPicPr>
        <xdr:cNvPr id="1935" name="Image 1934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19050</xdr:rowOff>
    </xdr:to>
    <xdr:pic>
      <xdr:nvPicPr>
        <xdr:cNvPr id="1936" name="Image 1935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8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87439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8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87439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304800"/>
    <xdr:sp macro="" textlink="">
      <xdr:nvSpPr>
        <xdr:cNvPr id="188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304800"/>
    <xdr:sp macro="" textlink="">
      <xdr:nvSpPr>
        <xdr:cNvPr id="192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303003"/>
    <xdr:sp macro="" textlink="">
      <xdr:nvSpPr>
        <xdr:cNvPr id="193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303003"/>
    <xdr:sp macro="" textlink="">
      <xdr:nvSpPr>
        <xdr:cNvPr id="193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304800"/>
    <xdr:sp macro="" textlink="">
      <xdr:nvSpPr>
        <xdr:cNvPr id="193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304800"/>
    <xdr:sp macro="" textlink="">
      <xdr:nvSpPr>
        <xdr:cNvPr id="19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304800"/>
    <xdr:sp macro="" textlink="">
      <xdr:nvSpPr>
        <xdr:cNvPr id="194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304800"/>
    <xdr:sp macro="" textlink="">
      <xdr:nvSpPr>
        <xdr:cNvPr id="19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304800"/>
    <xdr:sp macro="" textlink="">
      <xdr:nvSpPr>
        <xdr:cNvPr id="19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304800"/>
    <xdr:sp macro="" textlink="">
      <xdr:nvSpPr>
        <xdr:cNvPr id="194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304800"/>
    <xdr:sp macro="" textlink="">
      <xdr:nvSpPr>
        <xdr:cNvPr id="19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304800"/>
    <xdr:sp macro="" textlink="">
      <xdr:nvSpPr>
        <xdr:cNvPr id="194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304800"/>
    <xdr:sp macro="" textlink="">
      <xdr:nvSpPr>
        <xdr:cNvPr id="194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304800"/>
    <xdr:sp macro="" textlink="">
      <xdr:nvSpPr>
        <xdr:cNvPr id="19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304800"/>
    <xdr:sp macro="" textlink="">
      <xdr:nvSpPr>
        <xdr:cNvPr id="19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46</xdr:row>
      <xdr:rowOff>0</xdr:rowOff>
    </xdr:from>
    <xdr:ext cx="304800" cy="303003"/>
    <xdr:sp macro="" textlink="">
      <xdr:nvSpPr>
        <xdr:cNvPr id="194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332422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46</xdr:row>
      <xdr:rowOff>0</xdr:rowOff>
    </xdr:from>
    <xdr:ext cx="304800" cy="303003"/>
    <xdr:sp macro="" textlink="">
      <xdr:nvSpPr>
        <xdr:cNvPr id="195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12623680" y="332422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195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195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3003"/>
    <xdr:sp macro="" textlink="">
      <xdr:nvSpPr>
        <xdr:cNvPr id="195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3003"/>
    <xdr:sp macro="" textlink="">
      <xdr:nvSpPr>
        <xdr:cNvPr id="195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195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195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19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19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19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19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19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19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19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19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4800"/>
    <xdr:sp macro="" textlink="">
      <xdr:nvSpPr>
        <xdr:cNvPr id="19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39</xdr:row>
      <xdr:rowOff>0</xdr:rowOff>
    </xdr:from>
    <xdr:ext cx="304800" cy="303003"/>
    <xdr:sp macro="" textlink="">
      <xdr:nvSpPr>
        <xdr:cNvPr id="196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599122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39</xdr:row>
      <xdr:rowOff>0</xdr:rowOff>
    </xdr:from>
    <xdr:ext cx="304800" cy="303003"/>
    <xdr:sp macro="" textlink="">
      <xdr:nvSpPr>
        <xdr:cNvPr id="196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12623680" y="599122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304800" cy="304800"/>
    <xdr:sp macro="" textlink="">
      <xdr:nvSpPr>
        <xdr:cNvPr id="188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304800" cy="304800"/>
    <xdr:sp macro="" textlink="">
      <xdr:nvSpPr>
        <xdr:cNvPr id="192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304800" cy="303003"/>
    <xdr:sp macro="" textlink="">
      <xdr:nvSpPr>
        <xdr:cNvPr id="192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304800" cy="303003"/>
    <xdr:sp macro="" textlink="">
      <xdr:nvSpPr>
        <xdr:cNvPr id="193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304800" cy="304800"/>
    <xdr:sp macro="" textlink="">
      <xdr:nvSpPr>
        <xdr:cNvPr id="19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304800" cy="304800"/>
    <xdr:sp macro="" textlink="">
      <xdr:nvSpPr>
        <xdr:cNvPr id="19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304800" cy="304800"/>
    <xdr:sp macro="" textlink="">
      <xdr:nvSpPr>
        <xdr:cNvPr id="193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304800" cy="304800"/>
    <xdr:sp macro="" textlink="">
      <xdr:nvSpPr>
        <xdr:cNvPr id="19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304800" cy="304800"/>
    <xdr:sp macro="" textlink="">
      <xdr:nvSpPr>
        <xdr:cNvPr id="19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304800" cy="304800"/>
    <xdr:sp macro="" textlink="">
      <xdr:nvSpPr>
        <xdr:cNvPr id="197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304800" cy="304800"/>
    <xdr:sp macro="" textlink="">
      <xdr:nvSpPr>
        <xdr:cNvPr id="197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304800" cy="304800"/>
    <xdr:sp macro="" textlink="">
      <xdr:nvSpPr>
        <xdr:cNvPr id="19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304800" cy="304800"/>
    <xdr:sp macro="" textlink="">
      <xdr:nvSpPr>
        <xdr:cNvPr id="197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304800" cy="304800"/>
    <xdr:sp macro="" textlink="">
      <xdr:nvSpPr>
        <xdr:cNvPr id="19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304800" cy="304800"/>
    <xdr:sp macro="" textlink="">
      <xdr:nvSpPr>
        <xdr:cNvPr id="19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304800" cy="303003"/>
    <xdr:sp macro="" textlink="">
      <xdr:nvSpPr>
        <xdr:cNvPr id="197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32</xdr:row>
      <xdr:rowOff>0</xdr:rowOff>
    </xdr:from>
    <xdr:ext cx="304800" cy="303003"/>
    <xdr:sp macro="" textlink="">
      <xdr:nvSpPr>
        <xdr:cNvPr id="197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12623680" y="47244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8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8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3003"/>
    <xdr:sp macro="" textlink="">
      <xdr:nvSpPr>
        <xdr:cNvPr id="198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3003"/>
    <xdr:sp macro="" textlink="">
      <xdr:nvSpPr>
        <xdr:cNvPr id="198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8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8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9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4800"/>
    <xdr:sp macro="" textlink="">
      <xdr:nvSpPr>
        <xdr:cNvPr id="19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25</xdr:row>
      <xdr:rowOff>0</xdr:rowOff>
    </xdr:from>
    <xdr:ext cx="304800" cy="303003"/>
    <xdr:sp macro="" textlink="">
      <xdr:nvSpPr>
        <xdr:cNvPr id="199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47244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25</xdr:row>
      <xdr:rowOff>0</xdr:rowOff>
    </xdr:from>
    <xdr:ext cx="304800" cy="303003"/>
    <xdr:sp macro="" textlink="">
      <xdr:nvSpPr>
        <xdr:cNvPr id="199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12623680" y="47244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99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54209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99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54209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00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00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0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0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0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01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01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1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1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1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2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2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02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02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2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3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3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3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3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03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04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4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4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4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4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5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5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5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05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05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5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5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5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6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6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6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6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6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06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06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7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7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7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7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7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08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08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8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8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8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8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9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09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09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9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9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0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0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0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0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10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10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0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1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1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1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12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12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2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2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3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3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13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13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3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3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4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4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4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14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14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4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5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5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5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5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15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16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6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6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6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6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6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7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17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17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7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7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7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8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8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18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18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8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8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9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9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9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1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19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19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20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20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0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0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0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1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21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21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1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1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1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2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2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2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22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67</xdr:row>
      <xdr:rowOff>0</xdr:rowOff>
    </xdr:from>
    <xdr:ext cx="304800" cy="303003"/>
    <xdr:sp macro="" textlink="">
      <xdr:nvSpPr>
        <xdr:cNvPr id="222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1272845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187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23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3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3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4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24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24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4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5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25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25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6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6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6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6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6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6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26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26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7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7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7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7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7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8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8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28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28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8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8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8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9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9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9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9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29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29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29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0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0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0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0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0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31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31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1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1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1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1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1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2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2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32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32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2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2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2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3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3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3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33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33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3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3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4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4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4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4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4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34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35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5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5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5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5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5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5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6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36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36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6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6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6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7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7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7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7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7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37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37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7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7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8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8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8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8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8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8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38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217278"/>
    <xdr:sp macro="" textlink="">
      <xdr:nvSpPr>
        <xdr:cNvPr id="238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2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9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9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9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9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9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9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9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3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0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40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40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0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0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0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0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0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1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41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41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1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1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1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2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2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2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2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2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42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42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42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43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3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3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3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3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3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3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3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4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44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44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4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4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4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4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4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5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5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5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4800"/>
    <xdr:sp macro="" textlink="">
      <xdr:nvSpPr>
        <xdr:cNvPr id="24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67</xdr:row>
      <xdr:rowOff>0</xdr:rowOff>
    </xdr:from>
    <xdr:ext cx="304800" cy="303003"/>
    <xdr:sp macro="" textlink="">
      <xdr:nvSpPr>
        <xdr:cNvPr id="245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67</xdr:row>
      <xdr:rowOff>0</xdr:rowOff>
    </xdr:from>
    <xdr:ext cx="304800" cy="303003"/>
    <xdr:sp macro="" textlink="">
      <xdr:nvSpPr>
        <xdr:cNvPr id="245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12728455" y="1600200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45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932526E1-60BA-4BAF-AA66-5D3083FD124A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45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DA5FCD17-F576-4130-AE5B-FB73F1F90CE9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5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C9A0FBA5-F19F-45C9-89B0-47F423C58042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6F805518-8399-43D3-A5A6-E46038BFB206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BD7D40DE-640C-4727-BB4A-841D7A6E1D11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9B0A29C7-FA96-4010-8B73-F91F3F19996B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1A254498-86F5-4FD3-A0F4-21E71172BFFB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45897B51-70F1-4B11-979B-F802FE1766DF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299133CD-735E-470B-8A19-EE367BAB4914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8C50C2C2-B487-451E-9545-A5469E67BB1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6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1392A660-A14C-49D5-B214-AAE872FC1CB8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6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9EDE97E5-EEB0-4853-8A36-9E73B305CD41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6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BC537052-2533-40E3-84A8-BF815709745F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47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D4EAF0E1-B304-4AA6-99B3-8D3D8A495199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47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84D5484C-E42F-425C-B1BC-EDA26965D17C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7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C9F47352-F016-4CC1-AEAD-7525EB8D2FFC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7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6401E321-F86B-4206-AB34-44D83224D007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7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F29EA1A0-9E59-4725-9F33-C84D3C973D88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9A3E7ABC-1857-4834-ACDF-D18377813927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C16B9CF1-B60A-4D29-9C93-C929CD13474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7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DC5A8F77-774A-4FE3-B31E-4469C67C24E8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E92EEB0D-C4C4-435E-98EF-6363887EDDD8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442BA6D9-253F-49E9-A1FF-C8714C267552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8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D9F8D59F-3F51-462A-B1A7-95EC3FE3F2A1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8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D6D571FD-122E-4B25-91A8-8EFB25B84C98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8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ACFDF2CB-B45E-4BFA-9E49-423BE78187F9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48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0BB4C6F4-01FE-4B2A-B642-29ACDAE748AD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48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C2D7ED7C-E018-4549-8CA0-BBCC7B854201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8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DCC0BE58-869B-486C-B277-59903F2E9E1A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77D3B906-9496-4D4A-8CD2-73E334D9B595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8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FB596ACB-E20D-482E-9B89-8C06EFD22235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512BFC23-3EC2-4AA9-A25F-61FEF06A53FF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F0DB6D54-0A36-4BA9-B094-AC966006EC91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9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BE069D44-BA75-4180-8FA1-2940CD3B1E0B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62E2AD3A-7C46-4FEE-9126-81C85CD13F86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20795659-4EFE-452F-8C93-C37B9CFF8A6C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85FFC298-70CF-4339-B09E-84FE64BB566F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B15F138C-4C09-45CE-B3AD-5A4A347E79ED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4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608F662E-E83B-4B1A-90D7-A9129C081EB8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304800" cy="303003"/>
    <xdr:sp macro="" textlink="">
      <xdr:nvSpPr>
        <xdr:cNvPr id="249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495135E9-AD7D-43F1-8945-70766758CAD4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21145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18</xdr:row>
      <xdr:rowOff>125801</xdr:rowOff>
    </xdr:from>
    <xdr:ext cx="304800" cy="303003"/>
    <xdr:sp macro="" textlink="">
      <xdr:nvSpPr>
        <xdr:cNvPr id="249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1CE5A6C8-31A6-431B-B995-2007FB3140DA}"/>
            </a:ext>
          </a:extLst>
        </xdr:cNvPr>
        <xdr:cNvSpPr>
          <a:spLocks noChangeAspect="1" noChangeArrowheads="1"/>
        </xdr:cNvSpPr>
      </xdr:nvSpPr>
      <xdr:spPr bwMode="auto">
        <a:xfrm>
          <a:off x="12623680" y="204032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49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C53ABB3C-5E29-4501-A70E-06CE74AC43E6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50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97DA4B70-EA52-4059-8A62-C30219D9D3DE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0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900DC584-9580-4024-83E1-AEF83E3F37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1B830A97-2C83-4441-8562-5DD6B23EABC7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0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4183B119-7CFE-4CE6-90DD-27C05EACAD99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3BA663D2-4902-4CCF-B9E2-762C8A8B3EB8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20249833-E215-4212-8DCA-D5ABD57ACC04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0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041C5049-F8D9-4613-B023-C9A71FB0308D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852FC6F-62FD-4479-93ED-3A5E10264741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C84EA4DE-B82C-4080-B208-D9AF75CF091F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0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25633748-847D-4970-97F3-18A0550D7D93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1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56C292F8-AC58-4825-993B-5D3B501454E8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1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AFBBCD14-8D48-4212-B537-153411A3C4DC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51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F2FA6183-BC0D-43CF-BDEE-8598EC59E74A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51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2E5495C1-8FF1-4119-A50B-0CFE119011D6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1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DA10663F-4813-41E4-A56E-3C19C7CAB6E3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A1438019-F185-420D-A8F7-2098575C3DC7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1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163A4A0C-AED0-4FE3-B735-74D0E9A356C4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B6AA5BF4-B3EC-4218-BEF8-334409E8A424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C040D547-5E76-4CF3-BC6B-A9AC07C88757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1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EC5FD27C-E3C2-4622-B007-BE592D04EF42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E7E5E856-6EDA-4D29-B2CF-C4A33673D1D4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C41A93F5-20D3-4420-B71B-457E0820B5D4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2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2AE375CB-7E26-4D3D-899F-0B588C71F45C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2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48E53FD8-DF00-4D0F-A1A2-772D2ED17DE3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2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655FE289-4076-4B8F-A84B-3FB87DDA888C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52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54DCCE63-8E7F-4292-85B4-66F0DDF80F31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52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2053F1CC-3B8E-4197-AA41-1AF13F452269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2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F139412D-8C9D-4079-B6A6-36A7076B919E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1B9B62FA-5B49-47FD-996F-BF054339C109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2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D922DCD9-40E6-4D33-B0B4-579069C4EB78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480003A-B88B-4874-B496-1727CF1C3F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8756F410-3B8A-446A-A159-6B190803A39C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C7B5D8BD-5EDF-473C-84C0-609C28FEF521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A970470E-5F7E-471F-A6AA-81A40794BD6A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5A696E4C-51BE-48EA-8492-DAFBB425DE79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3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BBD92B3F-06B1-4722-A839-D9D437566AFB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CC765EB4-38FC-4DF7-BE19-AD10E1E1FCC1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E4A6C2C6-4FDA-434F-8F0D-611585D1D4F1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304800" cy="303003"/>
    <xdr:sp macro="" textlink="">
      <xdr:nvSpPr>
        <xdr:cNvPr id="253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CFF60CE4-18B1-46EC-8E9E-1700CAA66C55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21145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18</xdr:row>
      <xdr:rowOff>125801</xdr:rowOff>
    </xdr:from>
    <xdr:ext cx="304800" cy="303003"/>
    <xdr:sp macro="" textlink="">
      <xdr:nvSpPr>
        <xdr:cNvPr id="253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C3E83601-70E4-4A28-8FC7-8275219C609A}"/>
            </a:ext>
          </a:extLst>
        </xdr:cNvPr>
        <xdr:cNvSpPr>
          <a:spLocks noChangeAspect="1" noChangeArrowheads="1"/>
        </xdr:cNvSpPr>
      </xdr:nvSpPr>
      <xdr:spPr bwMode="auto">
        <a:xfrm>
          <a:off x="12623680" y="204032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54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AA5970D6-871F-40D9-ACDE-C37644831C51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54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1680F447-832D-4DEA-8FA7-9E6B73804D61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4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DCEBF266-0115-4978-A57D-019EDC9FACE6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3625B744-25E9-41C8-8626-134876C76D96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E4D82E1B-246D-4CD3-9DBA-911B3A49DE79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81C599A2-8733-49DB-A6FB-90111C342357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92CD728D-4F2E-493D-9F26-444897251955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4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C08AEC13-BFF7-4A69-949C-EED820878FC7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CA3D8F5F-D192-492B-AEDE-A1B2881CCFCA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5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ABC53EB6-2E34-423E-9707-E40727835FD2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5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4F18A632-C5FE-457F-89D5-EE11869141F2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5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BCC64461-46A8-4B9B-B01F-725EF82A3879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5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E23E5BEF-5F8B-496E-8708-72EF5ECFB8B4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55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BE181A69-A491-4CC9-AC26-3A5AD9007C3D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55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CF34AE24-FF03-4079-89B1-2BC828F6B99F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5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FC122981-6D46-4FD7-850C-14C5736F4996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5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DDDC827-24B0-4B3F-BC47-69C78592B876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456F68AC-B09E-4B95-BAC7-1F0CE8E369D9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1778C9EB-EF47-4EF6-8C02-F54126719A9A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66F3179B-838B-4DDC-B239-B712C2A98758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C2631256-5873-47A2-B01A-8AD7C4CB7803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D504B293-8288-413B-ADDD-FEA21AE964B2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95C4C4FA-DD7F-4585-B7FB-0395F80F738F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6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DD670480-90AB-442B-86C2-741448EBE912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6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465A42FC-32F4-4F0C-BD55-45CFD59C4E02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6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84026574-6828-4898-A355-782A2D66A5F9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567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49C89958-099B-4A2C-A30E-0E25B844A1F5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568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2AAF7CBD-932F-4047-AFCA-6D4AE9550E04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6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984D22E0-55D9-4E69-A26D-F7D89D87F972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7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7834FDD6-02BA-4ED3-A0F7-505D2E04CA48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7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5D848904-623A-44C5-B234-9704B613695B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7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C4C83ACE-29C1-4E7A-A041-9A7687646B32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7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A5DC433B-79E3-4781-BC81-5D284185DA1B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74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3C8C701E-0C92-46A6-9BF7-59FFD363E751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7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BD5B41FD-0F64-4DF6-9151-636500328798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7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F9D22CC6-F927-48A1-A416-D86CCA0A891F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7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7BC07BD0-C1FC-4D48-9732-D10CFC669E29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7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AD5977EA-D308-4B9F-A306-A6365B5E8BDD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7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E974E4E2-308E-4713-8752-8254E6C355CF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304800" cy="303003"/>
    <xdr:sp macro="" textlink="">
      <xdr:nvSpPr>
        <xdr:cNvPr id="2580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54641930-8E9B-4CEC-B0BC-9F287CB28439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21145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18</xdr:row>
      <xdr:rowOff>125801</xdr:rowOff>
    </xdr:from>
    <xdr:ext cx="304800" cy="303003"/>
    <xdr:sp macro="" textlink="">
      <xdr:nvSpPr>
        <xdr:cNvPr id="2581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199BE7AC-7ED6-4F27-A844-35B66F331110}"/>
            </a:ext>
          </a:extLst>
        </xdr:cNvPr>
        <xdr:cNvSpPr>
          <a:spLocks noChangeAspect="1" noChangeArrowheads="1"/>
        </xdr:cNvSpPr>
      </xdr:nvSpPr>
      <xdr:spPr bwMode="auto">
        <a:xfrm>
          <a:off x="12623680" y="204032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583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1E481A91-EB17-45E1-9E3D-560DD76FADD6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584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E16E2F07-F5E4-443F-A493-DE290A8936A4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8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2964E06D-62EA-4E4E-AC11-AB8A706C3367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8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63FA6E50-E3DA-4B45-932D-3487D9808FCF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8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8C17D971-9F48-404A-B524-F730249E5555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8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5C491A49-8F0C-4825-8B51-43E06C4166B3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8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66CE79D8-55B9-4FDB-AF36-BF828BCBD105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9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747835B3-1721-4E8A-90DB-C2D0F2277495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9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267970E3-757A-4559-B5A5-F28380F5F46D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9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D34ADF6C-F502-47C1-835B-B2377831E2D6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9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662D68A2-3880-4024-9F92-60B28569241A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9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F9930B77-2B65-496B-8052-5818A66A858B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9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619F20D6-4B11-433F-B0B4-D51D2E4EC20B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596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FE19AF32-FC3C-4351-82DD-E648B10EA777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597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92D58D32-8ECA-4A14-B93F-C689CA7F9B0D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9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3D2B7A83-0661-4030-918F-020AABFAAC5D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59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2339A11F-4EC2-49F9-91B4-2B075BE43387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60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9E843BD2-4BAA-412B-885F-A20FEE67357A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60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70820E81-9269-4B7C-947A-66BFEF177C75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60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3D9D7150-5393-4BE4-AC26-6483D163B742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60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4D78A032-62E1-484B-9C64-E6F171A57D3A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60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BAE7CB48-B9D4-4C51-A799-623AF66C6448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60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CF9C12FE-ECAD-4DAE-BCA5-32A0C0A80C55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60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99588BB8-117D-4677-A1C3-04871582AC78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60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5F520880-4B2D-4389-AF2B-751D302698DB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60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9FAFF862-C6FB-41CF-8AED-6C0AA76524A1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609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F547B1C9-DE42-4253-BDA6-106AFC69363C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3003"/>
    <xdr:sp macro="" textlink="">
      <xdr:nvSpPr>
        <xdr:cNvPr id="2610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7BA3B35A-B77C-47B7-9427-CF07588490CD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61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F117CDAA-CF4C-48CE-B5BE-C172379428C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61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574379C3-AFF3-46C4-A38F-94F4A32537CB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61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21403577-8FB9-4118-928C-2A28F582AA91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61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B39BDC7A-FE3E-4478-8A4C-D84E254B0328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615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9995CF83-459D-4BCB-8D9F-C0BE59520164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616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BDD42721-8CD4-4EDC-AD2B-D7609368D9C8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61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54954F46-4126-415C-A98F-EAADD45FEC81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61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3DDAF1B3-AD84-4D8B-A559-381052269A00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61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E231F592-555E-406A-A8C5-F563241EB17C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62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5AA9A433-1D19-4B62-9150-437746C25112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304800" cy="304800"/>
    <xdr:sp macro="" textlink="">
      <xdr:nvSpPr>
        <xdr:cNvPr id="262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62665AD6-1AA9-4D30-A4C4-C37C5A06E532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304800" cy="303003"/>
    <xdr:sp macro="" textlink="">
      <xdr:nvSpPr>
        <xdr:cNvPr id="2622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1D7794D8-991D-4780-BAFE-0D04ACF6F572}"/>
            </a:ext>
          </a:extLst>
        </xdr:cNvPr>
        <xdr:cNvSpPr>
          <a:spLocks noChangeAspect="1" noChangeArrowheads="1"/>
        </xdr:cNvSpPr>
      </xdr:nvSpPr>
      <xdr:spPr bwMode="auto">
        <a:xfrm>
          <a:off x="12515850" y="21145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18</xdr:row>
      <xdr:rowOff>125801</xdr:rowOff>
    </xdr:from>
    <xdr:ext cx="304800" cy="303003"/>
    <xdr:sp macro="" textlink="">
      <xdr:nvSpPr>
        <xdr:cNvPr id="2623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FDC80E19-EFB0-4FF1-BD68-0E8D94BB8245}"/>
            </a:ext>
          </a:extLst>
        </xdr:cNvPr>
        <xdr:cNvSpPr>
          <a:spLocks noChangeAspect="1" noChangeArrowheads="1"/>
        </xdr:cNvSpPr>
      </xdr:nvSpPr>
      <xdr:spPr bwMode="auto">
        <a:xfrm>
          <a:off x="12623680" y="2040326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3003"/>
    <xdr:sp macro="" textlink="">
      <xdr:nvSpPr>
        <xdr:cNvPr id="2625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243B3471-0F35-4D4B-A5CD-C7276DD70A08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3003"/>
    <xdr:sp macro="" textlink="">
      <xdr:nvSpPr>
        <xdr:cNvPr id="2626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2B1CDE5B-D54B-44B0-86B8-00B066552DFA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27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A1B3DB22-AEF1-4020-A1AA-D2B33D3FE951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28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AFC65825-F63F-40DF-8FD7-DA117A5A18F8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29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DEDAA66B-E7D6-46D7-B84E-3991BF16D2FA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3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87EF5512-0E50-4AFF-9C63-F2AA60CAC8FB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3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626AF442-3ECD-4188-8F73-4F4D79DBF488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3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CA9F54D7-2576-4D13-9542-E3008FF4E5F3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3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73F09791-7FDF-4F00-95A8-5E3D4B4B8CB6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3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6BD4A720-FDB6-441D-A91F-97557ED58444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3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BFD03602-52D0-4788-8F47-150DF8DBC718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3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EFAB5BA-7671-4D85-8371-85BA3E192CC6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3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22C55AD0-E595-4298-8993-36B028281D87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3003"/>
    <xdr:sp macro="" textlink="">
      <xdr:nvSpPr>
        <xdr:cNvPr id="2638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208509FA-D510-49D4-8D26-46F1FF06226A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3003"/>
    <xdr:sp macro="" textlink="">
      <xdr:nvSpPr>
        <xdr:cNvPr id="2639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DB79A3EE-9A44-417F-888E-B02D84ED9216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40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E3A47900-E86E-45EA-8DD0-AB5B78B7A7F6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41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81F4DDAF-0750-45A4-9A71-266D98E19044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42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5E3DDDCE-B7AA-46DF-A2C3-46C9FD88A576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4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BBD101CE-AAA2-4EA9-9B10-1C14DA39D832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4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7D84DA24-4A03-4C50-87D7-1D3CF7D6703B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4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A9BCEA0B-59F2-4FAC-AF3B-EDA8B1CE4AB6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4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180DEEDD-4E70-4499-ADC3-6356B4AD8CFA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4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4D8DCC55-3FA0-4586-ABA2-6F82EEDDB836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4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F0447DEB-0B10-41C2-99A0-645A80C8CC12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4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1834E23B-E347-4189-8AD4-0AC936CECD69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5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065B81DE-3F24-4E41-B263-2B8FD9020F19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3003"/>
    <xdr:sp macro="" textlink="">
      <xdr:nvSpPr>
        <xdr:cNvPr id="2651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B19A2B0B-2FBD-4CA8-B0F2-29CFC6DF11C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3003"/>
    <xdr:sp macro="" textlink="">
      <xdr:nvSpPr>
        <xdr:cNvPr id="2652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B735B089-55ED-48E4-9036-BBE454D54E8D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53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AC83D460-15A7-4FB3-BA80-9A93E4420F5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54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F56280D7-CF3C-42D2-9CA1-F63DB8132297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55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9680C189-2771-4175-9D72-ED5F201B820C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56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A6E52580-C4E3-4974-AD82-3A272A99B385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57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1B74B6ED-AA6A-45B3-847C-BE5D63D433F8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58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320D427C-9B3C-4297-B782-44542923B0C2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59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759E59A9-61D1-44FC-B280-9D01826F7007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60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7625AB00-B0E4-4F33-8363-AE5E8CA8F961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61" name="xYx3eHvcnZRVvM:" descr="Résultat de recherche d'images pour &quot;san marino filippo lippi&quot;">
          <a:extLst>
            <a:ext uri="{FF2B5EF4-FFF2-40B4-BE49-F238E27FC236}">
              <a16:creationId xmlns:a16="http://schemas.microsoft.com/office/drawing/2014/main" id="{ABBC6388-3254-4FCA-8CCE-FBAB7BC9E89C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62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775EEEEF-0567-47B6-839D-6AF2FD3A5B40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1</xdr:row>
      <xdr:rowOff>0</xdr:rowOff>
    </xdr:from>
    <xdr:ext cx="304800" cy="304800"/>
    <xdr:sp macro="" textlink="">
      <xdr:nvSpPr>
        <xdr:cNvPr id="2663" name="cGWOZMMQCTA1IM:" descr="Résultat de recherche d'images pour &quot;san marino filippo lippi&quot;">
          <a:extLst>
            <a:ext uri="{FF2B5EF4-FFF2-40B4-BE49-F238E27FC236}">
              <a16:creationId xmlns:a16="http://schemas.microsoft.com/office/drawing/2014/main" id="{89F249D1-807A-4247-906B-26D3B434FE14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893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3003"/>
    <xdr:sp macro="" textlink="">
      <xdr:nvSpPr>
        <xdr:cNvPr id="2664" name="4DmiCOvXeHnQn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58C873F2-8750-437D-A6F1-2B6FAD6E5E08}"/>
            </a:ext>
          </a:extLst>
        </xdr:cNvPr>
        <xdr:cNvSpPr>
          <a:spLocks noChangeAspect="1" noChangeArrowheads="1"/>
        </xdr:cNvSpPr>
      </xdr:nvSpPr>
      <xdr:spPr bwMode="auto">
        <a:xfrm>
          <a:off x="12458700" y="10086975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107830</xdr:colOff>
      <xdr:row>6</xdr:row>
      <xdr:rowOff>125801</xdr:rowOff>
    </xdr:from>
    <xdr:ext cx="304800" cy="303003"/>
    <xdr:sp macro="" textlink="">
      <xdr:nvSpPr>
        <xdr:cNvPr id="2665" name="vzA_wmQlQJWlQM:" descr="Résultat de recherche d'images pour &quot;600 conseil de la terra andorra&quot;">
          <a:extLst>
            <a:ext uri="{FF2B5EF4-FFF2-40B4-BE49-F238E27FC236}">
              <a16:creationId xmlns:a16="http://schemas.microsoft.com/office/drawing/2014/main" id="{C3BC13B3-51C9-434B-A2CA-0AA93909CE14}"/>
            </a:ext>
          </a:extLst>
        </xdr:cNvPr>
        <xdr:cNvSpPr>
          <a:spLocks noChangeAspect="1" noChangeArrowheads="1"/>
        </xdr:cNvSpPr>
      </xdr:nvSpPr>
      <xdr:spPr bwMode="auto">
        <a:xfrm>
          <a:off x="12566530" y="10012751"/>
          <a:ext cx="304800" cy="303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76200</xdr:colOff>
      <xdr:row>5</xdr:row>
      <xdr:rowOff>133350</xdr:rowOff>
    </xdr:from>
    <xdr:to>
      <xdr:col>0</xdr:col>
      <xdr:colOff>1866900</xdr:colOff>
      <xdr:row>6</xdr:row>
      <xdr:rowOff>1733550</xdr:rowOff>
    </xdr:to>
    <xdr:pic>
      <xdr:nvPicPr>
        <xdr:cNvPr id="2667" name="Image 2666" descr="pièce de 2 euro commémorative 2025 Allemagne pour les 35 ans d’unité allemand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800225"/>
          <a:ext cx="1790700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57149</xdr:colOff>
      <xdr:row>14</xdr:row>
      <xdr:rowOff>47624</xdr:rowOff>
    </xdr:from>
    <xdr:to>
      <xdr:col>0</xdr:col>
      <xdr:colOff>1876424</xdr:colOff>
      <xdr:row>23</xdr:row>
      <xdr:rowOff>28574</xdr:rowOff>
    </xdr:to>
    <xdr:pic>
      <xdr:nvPicPr>
        <xdr:cNvPr id="2669" name="Image 2668" descr="2 euro commémorative 2025 Belgique consacrée au circuit de Spa-Francorchamps.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4800599"/>
          <a:ext cx="1819275" cy="1819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25</xdr:row>
      <xdr:rowOff>57150</xdr:rowOff>
    </xdr:from>
    <xdr:to>
      <xdr:col>0</xdr:col>
      <xdr:colOff>1514475</xdr:colOff>
      <xdr:row>31</xdr:row>
      <xdr:rowOff>114300</xdr:rowOff>
    </xdr:to>
    <xdr:pic>
      <xdr:nvPicPr>
        <xdr:cNvPr id="2670" name="Image 2669" descr="2 euro commémorative Croatie 2025 pour les 1100 ans du Royaume de Croatie et le couronnement du roi Tomislav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7038975"/>
          <a:ext cx="12001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32</xdr:row>
      <xdr:rowOff>66675</xdr:rowOff>
    </xdr:from>
    <xdr:to>
      <xdr:col>0</xdr:col>
      <xdr:colOff>1485900</xdr:colOff>
      <xdr:row>38</xdr:row>
      <xdr:rowOff>114300</xdr:rowOff>
    </xdr:to>
    <xdr:pic>
      <xdr:nvPicPr>
        <xdr:cNvPr id="2671" name="Image 2670" descr="2 euro commémorative 2025 Finlande pour les 100 ans des jeux d'athlétisme Finlande-Suèd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8382000"/>
          <a:ext cx="1190625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39</xdr:row>
      <xdr:rowOff>85725</xdr:rowOff>
    </xdr:from>
    <xdr:to>
      <xdr:col>0</xdr:col>
      <xdr:colOff>1581150</xdr:colOff>
      <xdr:row>45</xdr:row>
      <xdr:rowOff>161925</xdr:rowOff>
    </xdr:to>
    <xdr:pic>
      <xdr:nvPicPr>
        <xdr:cNvPr id="2675" name="Image 2674" descr="2 euro commémorative 2025 Grèce pour le 200e anniversaire de la mort de LASKARINA BOUBOULIN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1068050"/>
          <a:ext cx="121920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352425</xdr:colOff>
      <xdr:row>46</xdr:row>
      <xdr:rowOff>57150</xdr:rowOff>
    </xdr:from>
    <xdr:to>
      <xdr:col>0</xdr:col>
      <xdr:colOff>1619250</xdr:colOff>
      <xdr:row>52</xdr:row>
      <xdr:rowOff>180975</xdr:rowOff>
    </xdr:to>
    <xdr:pic>
      <xdr:nvPicPr>
        <xdr:cNvPr id="2676" name="Image 2675" descr="2 € commémorative 2025 Grèce pour le 100e anniversaire de la naissance de Mikis Theodorakis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2372975"/>
          <a:ext cx="12668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53</xdr:row>
      <xdr:rowOff>47625</xdr:rowOff>
    </xdr:from>
    <xdr:to>
      <xdr:col>0</xdr:col>
      <xdr:colOff>1562100</xdr:colOff>
      <xdr:row>59</xdr:row>
      <xdr:rowOff>152400</xdr:rowOff>
    </xdr:to>
    <xdr:pic>
      <xdr:nvPicPr>
        <xdr:cNvPr id="2678" name="Image 2677" descr="2 euro commémorative 2025 Lettonie consacrée à la region de Sélija. La Sélonie est une région historique de la Lettoni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3696950"/>
          <a:ext cx="1247775" cy="1247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60</xdr:row>
      <xdr:rowOff>66675</xdr:rowOff>
    </xdr:from>
    <xdr:to>
      <xdr:col>0</xdr:col>
      <xdr:colOff>1562100</xdr:colOff>
      <xdr:row>66</xdr:row>
      <xdr:rowOff>123825</xdr:rowOff>
    </xdr:to>
    <xdr:pic>
      <xdr:nvPicPr>
        <xdr:cNvPr id="2680" name="Image 2679" descr="2 euro commémorative 2025 Portugal Développement durable.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5059025"/>
          <a:ext cx="12001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I115"/>
  <sheetViews>
    <sheetView tabSelected="1" zoomScaleNormal="100" workbookViewId="0">
      <pane ySplit="1" topLeftCell="A47" activePane="bottomLeft" state="frozen"/>
      <selection pane="bottomLeft" activeCell="F71" sqref="F71"/>
    </sheetView>
  </sheetViews>
  <sheetFormatPr baseColWidth="10" defaultRowHeight="15" x14ac:dyDescent="0.25"/>
  <cols>
    <col min="1" max="1" width="29" style="5" customWidth="1"/>
    <col min="2" max="2" width="15.28515625" style="5" customWidth="1"/>
    <col min="3" max="3" width="20.28515625" style="70" customWidth="1"/>
    <col min="4" max="4" width="71.5703125" style="70" customWidth="1"/>
    <col min="5" max="5" width="18.140625" style="15" customWidth="1"/>
    <col min="6" max="6" width="14.28515625" style="5" customWidth="1"/>
    <col min="7" max="7" width="20.7109375" style="2" customWidth="1"/>
    <col min="8" max="16384" width="11.42578125" style="5"/>
  </cols>
  <sheetData>
    <row r="1" spans="1:9" s="4" customFormat="1" ht="71.2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76" t="s">
        <v>4</v>
      </c>
      <c r="F1" s="3" t="s">
        <v>26</v>
      </c>
      <c r="G1" s="76" t="s">
        <v>5</v>
      </c>
    </row>
    <row r="2" spans="1:9" ht="15" customHeight="1" x14ac:dyDescent="0.25">
      <c r="A2" s="99"/>
      <c r="B2" s="102">
        <v>2025</v>
      </c>
      <c r="C2" s="102" t="s">
        <v>42</v>
      </c>
      <c r="D2" s="96" t="s">
        <v>46</v>
      </c>
      <c r="E2" s="97">
        <v>13.44</v>
      </c>
      <c r="F2" s="90"/>
      <c r="G2" s="93">
        <f>F2*E2</f>
        <v>0</v>
      </c>
      <c r="I2" s="6"/>
    </row>
    <row r="3" spans="1:9" ht="15" customHeight="1" x14ac:dyDescent="0.25">
      <c r="A3" s="100"/>
      <c r="B3" s="103"/>
      <c r="C3" s="103"/>
      <c r="D3" s="96"/>
      <c r="E3" s="98"/>
      <c r="F3" s="91"/>
      <c r="G3" s="94"/>
      <c r="I3" s="6"/>
    </row>
    <row r="4" spans="1:9" ht="15" customHeight="1" x14ac:dyDescent="0.25">
      <c r="A4" s="100"/>
      <c r="B4" s="103"/>
      <c r="C4" s="103"/>
      <c r="D4" s="96"/>
      <c r="E4" s="98"/>
      <c r="F4" s="91"/>
      <c r="G4" s="94"/>
      <c r="I4"/>
    </row>
    <row r="5" spans="1:9" ht="15" customHeight="1" x14ac:dyDescent="0.25">
      <c r="A5" s="100"/>
      <c r="B5" s="103"/>
      <c r="C5" s="103"/>
      <c r="D5" s="96"/>
      <c r="E5" s="98"/>
      <c r="F5" s="91"/>
      <c r="G5" s="94"/>
    </row>
    <row r="6" spans="1:9" ht="15" customHeight="1" x14ac:dyDescent="0.25">
      <c r="A6" s="100"/>
      <c r="B6" s="103"/>
      <c r="C6" s="103"/>
      <c r="D6" s="96"/>
      <c r="E6" s="98"/>
      <c r="F6" s="91"/>
      <c r="G6" s="94"/>
    </row>
    <row r="7" spans="1:9" ht="137.25" customHeight="1" x14ac:dyDescent="0.25">
      <c r="A7" s="100"/>
      <c r="B7" s="103"/>
      <c r="C7" s="103"/>
      <c r="D7" s="96"/>
      <c r="E7" s="98"/>
      <c r="F7" s="92"/>
      <c r="G7" s="95"/>
    </row>
    <row r="8" spans="1:9" ht="15" customHeight="1" x14ac:dyDescent="0.25">
      <c r="A8" s="100"/>
      <c r="B8" s="103"/>
      <c r="C8" s="103"/>
      <c r="D8" s="96" t="s">
        <v>47</v>
      </c>
      <c r="E8" s="97">
        <v>2.8</v>
      </c>
      <c r="F8" s="90"/>
      <c r="G8" s="93">
        <f>F8*E8</f>
        <v>0</v>
      </c>
    </row>
    <row r="9" spans="1:9" ht="15" customHeight="1" x14ac:dyDescent="0.25">
      <c r="A9" s="100"/>
      <c r="B9" s="103"/>
      <c r="C9" s="103"/>
      <c r="D9" s="96"/>
      <c r="E9" s="98"/>
      <c r="F9" s="91"/>
      <c r="G9" s="94"/>
    </row>
    <row r="10" spans="1:9" ht="15" customHeight="1" x14ac:dyDescent="0.25">
      <c r="A10" s="100"/>
      <c r="B10" s="103"/>
      <c r="C10" s="103"/>
      <c r="D10" s="96"/>
      <c r="E10" s="98"/>
      <c r="F10" s="91"/>
      <c r="G10" s="94"/>
    </row>
    <row r="11" spans="1:9" ht="15" customHeight="1" x14ac:dyDescent="0.25">
      <c r="A11" s="100"/>
      <c r="B11" s="103"/>
      <c r="C11" s="103"/>
      <c r="D11" s="96"/>
      <c r="E11" s="98"/>
      <c r="F11" s="91"/>
      <c r="G11" s="94"/>
    </row>
    <row r="12" spans="1:9" ht="15" customHeight="1" x14ac:dyDescent="0.25">
      <c r="A12" s="100"/>
      <c r="B12" s="103"/>
      <c r="C12" s="103"/>
      <c r="D12" s="96"/>
      <c r="E12" s="98"/>
      <c r="F12" s="91"/>
      <c r="G12" s="94"/>
    </row>
    <row r="13" spans="1:9" ht="15.75" customHeight="1" x14ac:dyDescent="0.25">
      <c r="A13" s="101"/>
      <c r="B13" s="104"/>
      <c r="C13" s="104"/>
      <c r="D13" s="96"/>
      <c r="E13" s="98"/>
      <c r="F13" s="92"/>
      <c r="G13" s="95"/>
    </row>
    <row r="14" spans="1:9" ht="15" customHeight="1" x14ac:dyDescent="0.25">
      <c r="A14" s="99"/>
      <c r="B14" s="102">
        <v>2025</v>
      </c>
      <c r="C14" s="102" t="s">
        <v>38</v>
      </c>
      <c r="D14" s="105" t="s">
        <v>50</v>
      </c>
      <c r="E14" s="97">
        <v>20</v>
      </c>
      <c r="F14" s="90"/>
      <c r="G14" s="93">
        <f>F14*E14</f>
        <v>0</v>
      </c>
      <c r="I14"/>
    </row>
    <row r="15" spans="1:9" ht="20.100000000000001" customHeight="1" x14ac:dyDescent="0.25">
      <c r="A15" s="100"/>
      <c r="B15" s="103"/>
      <c r="C15" s="103"/>
      <c r="D15" s="105"/>
      <c r="E15" s="98"/>
      <c r="F15" s="91"/>
      <c r="G15" s="94"/>
      <c r="I15"/>
    </row>
    <row r="16" spans="1:9" ht="15" customHeight="1" x14ac:dyDescent="0.25">
      <c r="A16" s="100"/>
      <c r="B16" s="103"/>
      <c r="C16" s="103"/>
      <c r="D16" s="105"/>
      <c r="E16" s="98"/>
      <c r="F16" s="91"/>
      <c r="G16" s="94"/>
    </row>
    <row r="17" spans="1:9" ht="15" customHeight="1" x14ac:dyDescent="0.25">
      <c r="A17" s="100"/>
      <c r="B17" s="103"/>
      <c r="C17" s="103"/>
      <c r="D17" s="105"/>
      <c r="E17" s="98"/>
      <c r="F17" s="91"/>
      <c r="G17" s="94"/>
    </row>
    <row r="18" spans="1:9" ht="15" customHeight="1" x14ac:dyDescent="0.25">
      <c r="A18" s="100"/>
      <c r="B18" s="103"/>
      <c r="C18" s="103"/>
      <c r="D18" s="105"/>
      <c r="E18" s="98"/>
      <c r="F18" s="91"/>
      <c r="G18" s="94"/>
    </row>
    <row r="19" spans="1:9" ht="15.75" customHeight="1" x14ac:dyDescent="0.25">
      <c r="A19" s="100"/>
      <c r="B19" s="103"/>
      <c r="C19" s="103"/>
      <c r="D19" s="105"/>
      <c r="E19" s="98"/>
      <c r="F19" s="92"/>
      <c r="G19" s="95"/>
    </row>
    <row r="20" spans="1:9" ht="20.100000000000001" customHeight="1" x14ac:dyDescent="0.25">
      <c r="A20" s="100"/>
      <c r="B20" s="103"/>
      <c r="C20" s="103"/>
      <c r="D20" s="105" t="s">
        <v>51</v>
      </c>
      <c r="E20" s="97">
        <v>10.48</v>
      </c>
      <c r="F20" s="90"/>
      <c r="G20" s="93">
        <f>F20*E20</f>
        <v>0</v>
      </c>
    </row>
    <row r="21" spans="1:9" ht="15" customHeight="1" x14ac:dyDescent="0.25">
      <c r="A21" s="100"/>
      <c r="B21" s="103"/>
      <c r="C21" s="103"/>
      <c r="D21" s="105"/>
      <c r="E21" s="98"/>
      <c r="F21" s="91"/>
      <c r="G21" s="94"/>
    </row>
    <row r="22" spans="1:9" ht="15" customHeight="1" x14ac:dyDescent="0.25">
      <c r="A22" s="100"/>
      <c r="B22" s="103"/>
      <c r="C22" s="103"/>
      <c r="D22" s="105"/>
      <c r="E22" s="98"/>
      <c r="F22" s="91"/>
      <c r="G22" s="94"/>
    </row>
    <row r="23" spans="1:9" ht="15" customHeight="1" x14ac:dyDescent="0.25">
      <c r="A23" s="100"/>
      <c r="B23" s="103"/>
      <c r="C23" s="103"/>
      <c r="D23" s="105"/>
      <c r="E23" s="98"/>
      <c r="F23" s="91"/>
      <c r="G23" s="94"/>
      <c r="I23"/>
    </row>
    <row r="24" spans="1:9" ht="15" customHeight="1" x14ac:dyDescent="0.25">
      <c r="A24" s="100"/>
      <c r="B24" s="103"/>
      <c r="C24" s="103"/>
      <c r="D24" s="105"/>
      <c r="E24" s="98"/>
      <c r="F24" s="91"/>
      <c r="G24" s="94"/>
    </row>
    <row r="25" spans="1:9" ht="15.75" customHeight="1" x14ac:dyDescent="0.25">
      <c r="A25" s="101"/>
      <c r="B25" s="104"/>
      <c r="C25" s="104"/>
      <c r="D25" s="105"/>
      <c r="E25" s="98"/>
      <c r="F25" s="92"/>
      <c r="G25" s="95"/>
    </row>
    <row r="26" spans="1:9" ht="15" customHeight="1" x14ac:dyDescent="0.25">
      <c r="A26" s="107"/>
      <c r="B26" s="102">
        <v>2025</v>
      </c>
      <c r="C26" s="102" t="s">
        <v>41</v>
      </c>
      <c r="D26" s="110" t="s">
        <v>48</v>
      </c>
      <c r="E26" s="97">
        <v>3.3</v>
      </c>
      <c r="F26" s="90"/>
      <c r="G26" s="106">
        <f>F26*E26</f>
        <v>0</v>
      </c>
      <c r="I26"/>
    </row>
    <row r="27" spans="1:9" ht="15" customHeight="1" x14ac:dyDescent="0.25">
      <c r="A27" s="108"/>
      <c r="B27" s="103"/>
      <c r="C27" s="103"/>
      <c r="D27" s="111"/>
      <c r="E27" s="98"/>
      <c r="F27" s="91"/>
      <c r="G27" s="106"/>
      <c r="I27"/>
    </row>
    <row r="28" spans="1:9" ht="15" customHeight="1" x14ac:dyDescent="0.25">
      <c r="A28" s="108"/>
      <c r="B28" s="103"/>
      <c r="C28" s="103"/>
      <c r="D28" s="111"/>
      <c r="E28" s="98"/>
      <c r="F28" s="91"/>
      <c r="G28" s="106"/>
      <c r="I28"/>
    </row>
    <row r="29" spans="1:9" ht="15" customHeight="1" x14ac:dyDescent="0.25">
      <c r="A29" s="108"/>
      <c r="B29" s="103"/>
      <c r="C29" s="103"/>
      <c r="D29" s="111"/>
      <c r="E29" s="98"/>
      <c r="F29" s="91"/>
      <c r="G29" s="106"/>
      <c r="I29"/>
    </row>
    <row r="30" spans="1:9" ht="15" customHeight="1" x14ac:dyDescent="0.25">
      <c r="A30" s="108"/>
      <c r="B30" s="103"/>
      <c r="C30" s="103"/>
      <c r="D30" s="111"/>
      <c r="E30" s="98"/>
      <c r="F30" s="91"/>
      <c r="G30" s="106"/>
    </row>
    <row r="31" spans="1:9" ht="15" customHeight="1" x14ac:dyDescent="0.25">
      <c r="A31" s="108"/>
      <c r="B31" s="103"/>
      <c r="C31" s="103"/>
      <c r="D31" s="111"/>
      <c r="E31" s="98"/>
      <c r="F31" s="91"/>
      <c r="G31" s="106"/>
    </row>
    <row r="32" spans="1:9" ht="15" customHeight="1" x14ac:dyDescent="0.25">
      <c r="A32" s="109"/>
      <c r="B32" s="104"/>
      <c r="C32" s="104"/>
      <c r="D32" s="112"/>
      <c r="E32" s="98"/>
      <c r="F32" s="92"/>
      <c r="G32" s="106"/>
    </row>
    <row r="33" spans="1:9" ht="15" customHeight="1" x14ac:dyDescent="0.25">
      <c r="A33" s="107"/>
      <c r="B33" s="102">
        <v>2025</v>
      </c>
      <c r="C33" s="102" t="s">
        <v>39</v>
      </c>
      <c r="D33" s="110" t="s">
        <v>49</v>
      </c>
      <c r="E33" s="97">
        <v>8.3800000000000008</v>
      </c>
      <c r="F33" s="90"/>
      <c r="G33" s="106">
        <f>F33*E33</f>
        <v>0</v>
      </c>
      <c r="I33"/>
    </row>
    <row r="34" spans="1:9" ht="15" customHeight="1" x14ac:dyDescent="0.25">
      <c r="A34" s="108"/>
      <c r="B34" s="103"/>
      <c r="C34" s="103"/>
      <c r="D34" s="111"/>
      <c r="E34" s="98"/>
      <c r="F34" s="91"/>
      <c r="G34" s="106"/>
      <c r="I34"/>
    </row>
    <row r="35" spans="1:9" ht="15" customHeight="1" x14ac:dyDescent="0.25">
      <c r="A35" s="108"/>
      <c r="B35" s="103"/>
      <c r="C35" s="103"/>
      <c r="D35" s="111"/>
      <c r="E35" s="98"/>
      <c r="F35" s="91"/>
      <c r="G35" s="106"/>
      <c r="I35"/>
    </row>
    <row r="36" spans="1:9" ht="15" customHeight="1" x14ac:dyDescent="0.25">
      <c r="A36" s="108"/>
      <c r="B36" s="103"/>
      <c r="C36" s="103"/>
      <c r="D36" s="111"/>
      <c r="E36" s="98"/>
      <c r="F36" s="91"/>
      <c r="G36" s="106"/>
      <c r="I36"/>
    </row>
    <row r="37" spans="1:9" ht="15" customHeight="1" x14ac:dyDescent="0.25">
      <c r="A37" s="108"/>
      <c r="B37" s="103"/>
      <c r="C37" s="103"/>
      <c r="D37" s="111"/>
      <c r="E37" s="98"/>
      <c r="F37" s="91"/>
      <c r="G37" s="106"/>
    </row>
    <row r="38" spans="1:9" ht="15" customHeight="1" x14ac:dyDescent="0.25">
      <c r="A38" s="108"/>
      <c r="B38" s="103"/>
      <c r="C38" s="103"/>
      <c r="D38" s="111"/>
      <c r="E38" s="98"/>
      <c r="F38" s="91"/>
      <c r="G38" s="106"/>
    </row>
    <row r="39" spans="1:9" ht="15" customHeight="1" x14ac:dyDescent="0.25">
      <c r="A39" s="109"/>
      <c r="B39" s="104"/>
      <c r="C39" s="104"/>
      <c r="D39" s="112"/>
      <c r="E39" s="98"/>
      <c r="F39" s="92"/>
      <c r="G39" s="106"/>
    </row>
    <row r="40" spans="1:9" ht="15" customHeight="1" x14ac:dyDescent="0.25">
      <c r="A40" s="107"/>
      <c r="B40" s="102">
        <v>2025</v>
      </c>
      <c r="C40" s="102" t="s">
        <v>43</v>
      </c>
      <c r="D40" s="110" t="s">
        <v>57</v>
      </c>
      <c r="E40" s="97">
        <v>3.3</v>
      </c>
      <c r="F40" s="90"/>
      <c r="G40" s="106">
        <f>F40*E40</f>
        <v>0</v>
      </c>
      <c r="I40"/>
    </row>
    <row r="41" spans="1:9" ht="15" customHeight="1" x14ac:dyDescent="0.25">
      <c r="A41" s="108"/>
      <c r="B41" s="103"/>
      <c r="C41" s="103"/>
      <c r="D41" s="111"/>
      <c r="E41" s="98"/>
      <c r="F41" s="91"/>
      <c r="G41" s="106"/>
      <c r="I41"/>
    </row>
    <row r="42" spans="1:9" ht="15" customHeight="1" x14ac:dyDescent="0.25">
      <c r="A42" s="108"/>
      <c r="B42" s="103"/>
      <c r="C42" s="103"/>
      <c r="D42" s="111"/>
      <c r="E42" s="98"/>
      <c r="F42" s="91"/>
      <c r="G42" s="106"/>
      <c r="I42"/>
    </row>
    <row r="43" spans="1:9" ht="15" customHeight="1" x14ac:dyDescent="0.25">
      <c r="A43" s="108"/>
      <c r="B43" s="103"/>
      <c r="C43" s="103"/>
      <c r="D43" s="111"/>
      <c r="E43" s="98"/>
      <c r="F43" s="91"/>
      <c r="G43" s="106"/>
      <c r="I43"/>
    </row>
    <row r="44" spans="1:9" ht="15" customHeight="1" x14ac:dyDescent="0.25">
      <c r="A44" s="108"/>
      <c r="B44" s="103"/>
      <c r="C44" s="103"/>
      <c r="D44" s="111"/>
      <c r="E44" s="98"/>
      <c r="F44" s="91"/>
      <c r="G44" s="106"/>
    </row>
    <row r="45" spans="1:9" ht="15" customHeight="1" x14ac:dyDescent="0.25">
      <c r="A45" s="108"/>
      <c r="B45" s="103"/>
      <c r="C45" s="103"/>
      <c r="D45" s="111"/>
      <c r="E45" s="98"/>
      <c r="F45" s="91"/>
      <c r="G45" s="106"/>
    </row>
    <row r="46" spans="1:9" ht="15" customHeight="1" x14ac:dyDescent="0.25">
      <c r="A46" s="109"/>
      <c r="B46" s="104"/>
      <c r="C46" s="104"/>
      <c r="D46" s="112"/>
      <c r="E46" s="98"/>
      <c r="F46" s="92"/>
      <c r="G46" s="106"/>
    </row>
    <row r="47" spans="1:9" ht="15" customHeight="1" x14ac:dyDescent="0.25">
      <c r="A47" s="107"/>
      <c r="B47" s="102">
        <v>2025</v>
      </c>
      <c r="C47" s="102" t="s">
        <v>43</v>
      </c>
      <c r="D47" s="110" t="s">
        <v>58</v>
      </c>
      <c r="E47" s="97">
        <v>3.3</v>
      </c>
      <c r="F47" s="90"/>
      <c r="G47" s="106">
        <f>F47*E47</f>
        <v>0</v>
      </c>
      <c r="I47"/>
    </row>
    <row r="48" spans="1:9" ht="15" customHeight="1" x14ac:dyDescent="0.25">
      <c r="A48" s="108"/>
      <c r="B48" s="103"/>
      <c r="C48" s="103"/>
      <c r="D48" s="111"/>
      <c r="E48" s="98"/>
      <c r="F48" s="91"/>
      <c r="G48" s="106"/>
      <c r="I48"/>
    </row>
    <row r="49" spans="1:9" ht="15" customHeight="1" x14ac:dyDescent="0.25">
      <c r="A49" s="108"/>
      <c r="B49" s="103"/>
      <c r="C49" s="103"/>
      <c r="D49" s="111"/>
      <c r="E49" s="98"/>
      <c r="F49" s="91"/>
      <c r="G49" s="106"/>
      <c r="I49"/>
    </row>
    <row r="50" spans="1:9" ht="15" customHeight="1" x14ac:dyDescent="0.25">
      <c r="A50" s="108"/>
      <c r="B50" s="103"/>
      <c r="C50" s="103"/>
      <c r="D50" s="111"/>
      <c r="E50" s="98"/>
      <c r="F50" s="91"/>
      <c r="G50" s="106"/>
      <c r="I50"/>
    </row>
    <row r="51" spans="1:9" ht="15" customHeight="1" x14ac:dyDescent="0.25">
      <c r="A51" s="108"/>
      <c r="B51" s="103"/>
      <c r="C51" s="103"/>
      <c r="D51" s="111"/>
      <c r="E51" s="98"/>
      <c r="F51" s="91"/>
      <c r="G51" s="106"/>
    </row>
    <row r="52" spans="1:9" ht="15" customHeight="1" x14ac:dyDescent="0.25">
      <c r="A52" s="108"/>
      <c r="B52" s="103"/>
      <c r="C52" s="103"/>
      <c r="D52" s="111"/>
      <c r="E52" s="98"/>
      <c r="F52" s="91"/>
      <c r="G52" s="106"/>
    </row>
    <row r="53" spans="1:9" ht="15" customHeight="1" x14ac:dyDescent="0.25">
      <c r="A53" s="109"/>
      <c r="B53" s="104"/>
      <c r="C53" s="104"/>
      <c r="D53" s="112"/>
      <c r="E53" s="98"/>
      <c r="F53" s="92"/>
      <c r="G53" s="106"/>
    </row>
    <row r="54" spans="1:9" ht="15" customHeight="1" x14ac:dyDescent="0.25">
      <c r="A54" s="99"/>
      <c r="B54" s="102">
        <v>2025</v>
      </c>
      <c r="C54" s="102" t="s">
        <v>45</v>
      </c>
      <c r="D54" s="110" t="s">
        <v>52</v>
      </c>
      <c r="E54" s="114">
        <v>2.87</v>
      </c>
      <c r="F54" s="90"/>
      <c r="G54" s="93">
        <f>F54*E54</f>
        <v>0</v>
      </c>
      <c r="I54"/>
    </row>
    <row r="55" spans="1:9" ht="15" customHeight="1" x14ac:dyDescent="0.25">
      <c r="A55" s="100"/>
      <c r="B55" s="103"/>
      <c r="C55" s="103"/>
      <c r="D55" s="111"/>
      <c r="E55" s="115"/>
      <c r="F55" s="91"/>
      <c r="G55" s="94"/>
      <c r="I55"/>
    </row>
    <row r="56" spans="1:9" ht="15" customHeight="1" x14ac:dyDescent="0.25">
      <c r="A56" s="100"/>
      <c r="B56" s="103"/>
      <c r="C56" s="103"/>
      <c r="D56" s="111"/>
      <c r="E56" s="115"/>
      <c r="F56" s="91"/>
      <c r="G56" s="94"/>
    </row>
    <row r="57" spans="1:9" ht="15" customHeight="1" x14ac:dyDescent="0.25">
      <c r="A57" s="100"/>
      <c r="B57" s="103"/>
      <c r="C57" s="103"/>
      <c r="D57" s="111"/>
      <c r="E57" s="115"/>
      <c r="F57" s="91"/>
      <c r="G57" s="94"/>
      <c r="I57"/>
    </row>
    <row r="58" spans="1:9" ht="15" customHeight="1" x14ac:dyDescent="0.25">
      <c r="A58" s="100"/>
      <c r="B58" s="103"/>
      <c r="C58" s="103"/>
      <c r="D58" s="111"/>
      <c r="E58" s="115"/>
      <c r="F58" s="91"/>
      <c r="G58" s="94"/>
    </row>
    <row r="59" spans="1:9" ht="15" customHeight="1" x14ac:dyDescent="0.25">
      <c r="A59" s="100"/>
      <c r="B59" s="103"/>
      <c r="C59" s="103"/>
      <c r="D59" s="111"/>
      <c r="E59" s="115"/>
      <c r="F59" s="91"/>
      <c r="G59" s="94"/>
    </row>
    <row r="60" spans="1:9" ht="15.75" customHeight="1" x14ac:dyDescent="0.25">
      <c r="A60" s="101"/>
      <c r="B60" s="104"/>
      <c r="C60" s="104"/>
      <c r="D60" s="112"/>
      <c r="E60" s="116"/>
      <c r="F60" s="92"/>
      <c r="G60" s="95"/>
    </row>
    <row r="61" spans="1:9" ht="15" customHeight="1" x14ac:dyDescent="0.25">
      <c r="A61" s="117"/>
      <c r="B61" s="102">
        <v>2025</v>
      </c>
      <c r="C61" s="102" t="s">
        <v>40</v>
      </c>
      <c r="D61" s="110" t="s">
        <v>53</v>
      </c>
      <c r="E61" s="97">
        <v>2.87</v>
      </c>
      <c r="F61" s="90"/>
      <c r="G61" s="93">
        <f>F61*E61</f>
        <v>0</v>
      </c>
      <c r="I61"/>
    </row>
    <row r="62" spans="1:9" ht="15" customHeight="1" x14ac:dyDescent="0.25">
      <c r="A62" s="117"/>
      <c r="B62" s="103"/>
      <c r="C62" s="103"/>
      <c r="D62" s="111"/>
      <c r="E62" s="98"/>
      <c r="F62" s="91"/>
      <c r="G62" s="94"/>
      <c r="I62"/>
    </row>
    <row r="63" spans="1:9" ht="15" customHeight="1" x14ac:dyDescent="0.25">
      <c r="A63" s="117"/>
      <c r="B63" s="103"/>
      <c r="C63" s="103"/>
      <c r="D63" s="111"/>
      <c r="E63" s="98"/>
      <c r="F63" s="91"/>
      <c r="G63" s="94"/>
    </row>
    <row r="64" spans="1:9" ht="15" customHeight="1" x14ac:dyDescent="0.25">
      <c r="A64" s="117"/>
      <c r="B64" s="103"/>
      <c r="C64" s="103"/>
      <c r="D64" s="111"/>
      <c r="E64" s="98"/>
      <c r="F64" s="91"/>
      <c r="G64" s="94"/>
    </row>
    <row r="65" spans="1:9" ht="15" customHeight="1" x14ac:dyDescent="0.25">
      <c r="A65" s="117"/>
      <c r="B65" s="103"/>
      <c r="C65" s="103"/>
      <c r="D65" s="111"/>
      <c r="E65" s="98"/>
      <c r="F65" s="91"/>
      <c r="G65" s="94"/>
    </row>
    <row r="66" spans="1:9" ht="15" customHeight="1" x14ac:dyDescent="0.25">
      <c r="A66" s="117"/>
      <c r="B66" s="103"/>
      <c r="C66" s="103"/>
      <c r="D66" s="111"/>
      <c r="E66" s="98"/>
      <c r="F66" s="91"/>
      <c r="G66" s="94"/>
      <c r="I66"/>
    </row>
    <row r="67" spans="1:9" ht="15.75" customHeight="1" x14ac:dyDescent="0.25">
      <c r="A67" s="117"/>
      <c r="B67" s="104"/>
      <c r="C67" s="104"/>
      <c r="D67" s="112"/>
      <c r="E67" s="98"/>
      <c r="F67" s="92"/>
      <c r="G67" s="95"/>
      <c r="I67"/>
    </row>
    <row r="68" spans="1:9" s="8" customFormat="1" ht="54.95" customHeight="1" x14ac:dyDescent="0.25">
      <c r="A68" s="87" t="s">
        <v>36</v>
      </c>
      <c r="B68" s="77">
        <v>2025</v>
      </c>
      <c r="C68" s="77" t="s">
        <v>44</v>
      </c>
      <c r="D68" s="84" t="s">
        <v>54</v>
      </c>
      <c r="E68" s="83">
        <v>41.48</v>
      </c>
      <c r="F68" s="7"/>
      <c r="G68" s="85">
        <f t="shared" ref="G68:G70" si="0">E68*F68</f>
        <v>0</v>
      </c>
    </row>
    <row r="69" spans="1:9" s="8" customFormat="1" ht="54.95" customHeight="1" x14ac:dyDescent="0.25">
      <c r="A69" s="88"/>
      <c r="B69" s="77">
        <v>2025</v>
      </c>
      <c r="C69" s="77" t="s">
        <v>39</v>
      </c>
      <c r="D69" s="84" t="s">
        <v>55</v>
      </c>
      <c r="E69" s="83">
        <v>11.03</v>
      </c>
      <c r="F69" s="7"/>
      <c r="G69" s="85">
        <f t="shared" ref="G69" si="1">E69*F69</f>
        <v>0</v>
      </c>
    </row>
    <row r="70" spans="1:9" s="8" customFormat="1" ht="54.95" customHeight="1" x14ac:dyDescent="0.25">
      <c r="A70" s="89"/>
      <c r="B70" s="77">
        <v>2025</v>
      </c>
      <c r="C70" s="77" t="s">
        <v>39</v>
      </c>
      <c r="D70" s="84" t="s">
        <v>56</v>
      </c>
      <c r="E70" s="82">
        <v>11.03</v>
      </c>
      <c r="F70" s="7"/>
      <c r="G70" s="78">
        <f t="shared" si="0"/>
        <v>0</v>
      </c>
    </row>
    <row r="71" spans="1:9" s="8" customFormat="1" ht="24.95" customHeight="1" x14ac:dyDescent="0.4">
      <c r="A71" s="113"/>
      <c r="B71" s="113"/>
      <c r="C71" s="113"/>
      <c r="D71" s="9"/>
      <c r="E71" s="71" t="s">
        <v>21</v>
      </c>
      <c r="F71" s="86">
        <f>F2*5+F8+F14*2+SUM(F20:F70)</f>
        <v>0</v>
      </c>
      <c r="G71" s="72">
        <f>SUM(G2:G70)</f>
        <v>0</v>
      </c>
      <c r="I71" s="10"/>
    </row>
    <row r="72" spans="1:9" s="8" customFormat="1" ht="24.95" customHeight="1" x14ac:dyDescent="0.4">
      <c r="A72" s="81" t="s">
        <v>37</v>
      </c>
      <c r="B72" s="80"/>
      <c r="C72" s="1"/>
      <c r="D72" s="9"/>
      <c r="E72" s="71" t="s">
        <v>20</v>
      </c>
      <c r="F72" s="71"/>
      <c r="G72" s="79">
        <f>IF(ISBLANK(B72),IF(AND(F71&lt;10,G71&lt;50),3.7,IF(G71&gt;49.99,10.5,5.5)),17)</f>
        <v>3.7</v>
      </c>
    </row>
    <row r="73" spans="1:9" s="8" customFormat="1" ht="45" customHeight="1" x14ac:dyDescent="0.4">
      <c r="A73" s="11" t="s">
        <v>22</v>
      </c>
      <c r="B73" s="1"/>
      <c r="C73" s="1"/>
      <c r="D73" s="9"/>
      <c r="E73" s="73"/>
      <c r="F73" s="74" t="s">
        <v>6</v>
      </c>
      <c r="G73" s="75">
        <f>SUM(G71:G72)</f>
        <v>3.7</v>
      </c>
    </row>
    <row r="74" spans="1:9" ht="24.95" customHeight="1" x14ac:dyDescent="0.4">
      <c r="A74" s="12"/>
      <c r="B74" s="13"/>
      <c r="C74" s="14"/>
      <c r="D74" s="14"/>
    </row>
    <row r="75" spans="1:9" ht="21.75" x14ac:dyDescent="0.4">
      <c r="A75" s="16" t="s">
        <v>11</v>
      </c>
      <c r="B75" s="16"/>
      <c r="C75" s="17"/>
      <c r="D75" s="18"/>
      <c r="E75" s="19"/>
      <c r="F75" s="12"/>
      <c r="G75" s="20"/>
    </row>
    <row r="76" spans="1:9" ht="21.75" x14ac:dyDescent="0.4">
      <c r="A76" s="21" t="s">
        <v>7</v>
      </c>
      <c r="B76" s="17" t="s">
        <v>8</v>
      </c>
      <c r="C76" s="14"/>
      <c r="D76" s="22"/>
      <c r="E76" s="23" t="s">
        <v>24</v>
      </c>
      <c r="F76" s="24"/>
      <c r="G76" s="25"/>
    </row>
    <row r="77" spans="1:9" ht="21.75" x14ac:dyDescent="0.4">
      <c r="A77" s="14"/>
      <c r="B77" s="17" t="s">
        <v>10</v>
      </c>
      <c r="C77" s="14"/>
      <c r="D77" s="22"/>
      <c r="E77" s="26" t="s">
        <v>32</v>
      </c>
      <c r="F77" s="27"/>
      <c r="G77" s="28"/>
    </row>
    <row r="78" spans="1:9" ht="21.75" x14ac:dyDescent="0.4">
      <c r="A78" s="14"/>
      <c r="B78" s="17" t="s">
        <v>9</v>
      </c>
      <c r="C78" s="14"/>
      <c r="D78" s="22"/>
      <c r="E78" s="26" t="s">
        <v>33</v>
      </c>
      <c r="F78" s="27"/>
      <c r="G78" s="29"/>
    </row>
    <row r="79" spans="1:9" ht="18" x14ac:dyDescent="0.35">
      <c r="A79" s="12"/>
      <c r="B79" s="12"/>
      <c r="C79" s="22"/>
      <c r="D79" s="22"/>
      <c r="E79" s="26" t="s">
        <v>34</v>
      </c>
      <c r="F79" s="27"/>
      <c r="G79" s="28"/>
    </row>
    <row r="80" spans="1:9" ht="18" x14ac:dyDescent="0.35">
      <c r="A80" s="121" t="s">
        <v>31</v>
      </c>
      <c r="B80" s="121"/>
      <c r="C80" s="22"/>
      <c r="D80" s="22"/>
      <c r="E80" s="30" t="s">
        <v>35</v>
      </c>
      <c r="F80" s="31"/>
      <c r="G80" s="32"/>
    </row>
    <row r="81" spans="1:7" ht="18.75" thickBot="1" x14ac:dyDescent="0.3">
      <c r="A81" s="33"/>
      <c r="B81" s="34"/>
      <c r="C81" s="35"/>
      <c r="D81" s="35"/>
      <c r="E81" s="36"/>
      <c r="F81" s="34"/>
      <c r="G81" s="37"/>
    </row>
    <row r="82" spans="1:7" s="40" customFormat="1" ht="39.950000000000003" customHeight="1" thickTop="1" x14ac:dyDescent="0.35">
      <c r="A82" s="38" t="s">
        <v>15</v>
      </c>
      <c r="B82" s="122"/>
      <c r="C82" s="122"/>
      <c r="D82" s="39" t="s">
        <v>18</v>
      </c>
      <c r="E82" s="122"/>
      <c r="F82" s="122"/>
      <c r="G82" s="135"/>
    </row>
    <row r="83" spans="1:7" s="40" customFormat="1" ht="39.950000000000003" customHeight="1" x14ac:dyDescent="0.35">
      <c r="A83" s="41" t="s">
        <v>12</v>
      </c>
      <c r="B83" s="123"/>
      <c r="C83" s="123"/>
      <c r="D83" s="123"/>
      <c r="E83" s="42"/>
      <c r="F83" s="43"/>
      <c r="G83" s="44"/>
    </row>
    <row r="84" spans="1:7" s="40" customFormat="1" ht="39.950000000000003" customHeight="1" x14ac:dyDescent="0.35">
      <c r="A84" s="41" t="s">
        <v>13</v>
      </c>
      <c r="B84" s="123"/>
      <c r="C84" s="123"/>
      <c r="D84" s="45" t="s">
        <v>25</v>
      </c>
      <c r="E84" s="133"/>
      <c r="F84" s="133"/>
      <c r="G84" s="134"/>
    </row>
    <row r="85" spans="1:7" s="40" customFormat="1" ht="39.950000000000003" customHeight="1" x14ac:dyDescent="0.35">
      <c r="A85" s="41" t="s">
        <v>14</v>
      </c>
      <c r="B85" s="124"/>
      <c r="C85" s="125"/>
      <c r="D85" s="125"/>
      <c r="E85" s="42"/>
      <c r="F85" s="43"/>
      <c r="G85" s="44"/>
    </row>
    <row r="86" spans="1:7" s="40" customFormat="1" ht="39.950000000000003" customHeight="1" x14ac:dyDescent="0.35">
      <c r="A86" s="41" t="s">
        <v>16</v>
      </c>
      <c r="B86" s="125"/>
      <c r="C86" s="125"/>
      <c r="D86" s="46"/>
      <c r="E86" s="42"/>
      <c r="F86" s="43"/>
      <c r="G86" s="44"/>
    </row>
    <row r="87" spans="1:7" s="40" customFormat="1" ht="39.950000000000003" customHeight="1" x14ac:dyDescent="0.35">
      <c r="A87" s="47" t="s">
        <v>19</v>
      </c>
      <c r="B87" s="123"/>
      <c r="C87" s="123"/>
      <c r="D87" s="123"/>
      <c r="E87" s="126" t="s">
        <v>28</v>
      </c>
      <c r="F87" s="126"/>
      <c r="G87" s="48"/>
    </row>
    <row r="88" spans="1:7" s="40" customFormat="1" ht="39.950000000000003" customHeight="1" x14ac:dyDescent="0.45">
      <c r="A88" s="49" t="s">
        <v>17</v>
      </c>
      <c r="B88" s="128"/>
      <c r="C88" s="128"/>
      <c r="D88" s="50" t="s">
        <v>27</v>
      </c>
      <c r="E88" s="51" t="s">
        <v>23</v>
      </c>
      <c r="F88" s="129"/>
      <c r="G88" s="130"/>
    </row>
    <row r="89" spans="1:7" s="40" customFormat="1" ht="39.950000000000003" customHeight="1" thickBot="1" x14ac:dyDescent="0.5">
      <c r="A89" s="52"/>
      <c r="B89" s="53"/>
      <c r="C89" s="54"/>
      <c r="D89" s="54"/>
      <c r="E89" s="55"/>
      <c r="F89" s="131"/>
      <c r="G89" s="132"/>
    </row>
    <row r="90" spans="1:7" ht="50.25" customHeight="1" thickTop="1" thickBot="1" x14ac:dyDescent="0.3">
      <c r="A90" s="127" t="s">
        <v>29</v>
      </c>
      <c r="B90" s="127"/>
      <c r="C90" s="127"/>
      <c r="D90" s="127"/>
      <c r="E90" s="127"/>
      <c r="F90" s="127"/>
      <c r="G90" s="127"/>
    </row>
    <row r="91" spans="1:7" s="56" customFormat="1" ht="21.75" x14ac:dyDescent="0.3">
      <c r="A91" s="118" t="s">
        <v>30</v>
      </c>
      <c r="B91" s="119"/>
      <c r="C91" s="119"/>
      <c r="D91" s="119"/>
      <c r="E91" s="119"/>
      <c r="F91" s="119"/>
      <c r="G91" s="120"/>
    </row>
    <row r="92" spans="1:7" s="56" customFormat="1" ht="21.75" x14ac:dyDescent="0.3">
      <c r="A92" s="57"/>
      <c r="B92" s="58"/>
      <c r="C92" s="58"/>
      <c r="D92" s="58"/>
      <c r="E92" s="59"/>
      <c r="F92" s="1"/>
      <c r="G92" s="60"/>
    </row>
    <row r="93" spans="1:7" s="56" customFormat="1" ht="21.75" x14ac:dyDescent="0.3">
      <c r="A93" s="57"/>
      <c r="B93" s="58"/>
      <c r="C93" s="58"/>
      <c r="D93" s="61"/>
      <c r="E93" s="62"/>
      <c r="F93" s="62"/>
      <c r="G93" s="63"/>
    </row>
    <row r="94" spans="1:7" s="56" customFormat="1" ht="21.75" x14ac:dyDescent="0.3">
      <c r="A94" s="57"/>
      <c r="B94" s="58"/>
      <c r="C94" s="58"/>
      <c r="D94" s="58"/>
      <c r="E94" s="59"/>
      <c r="F94" s="1"/>
      <c r="G94" s="60"/>
    </row>
    <row r="95" spans="1:7" s="56" customFormat="1" ht="21.75" x14ac:dyDescent="0.3">
      <c r="A95" s="57"/>
      <c r="B95" s="58"/>
      <c r="C95" s="58"/>
      <c r="D95" s="61"/>
      <c r="E95" s="62"/>
      <c r="F95" s="62"/>
      <c r="G95" s="63"/>
    </row>
    <row r="96" spans="1:7" s="56" customFormat="1" ht="21.75" x14ac:dyDescent="0.3">
      <c r="A96" s="57"/>
      <c r="B96" s="58"/>
      <c r="C96" s="58"/>
      <c r="D96" s="58"/>
      <c r="E96" s="59"/>
      <c r="F96" s="1"/>
      <c r="G96" s="60"/>
    </row>
    <row r="97" spans="1:7" s="56" customFormat="1" ht="21.75" x14ac:dyDescent="0.3">
      <c r="A97" s="57"/>
      <c r="B97" s="58"/>
      <c r="C97" s="58"/>
      <c r="D97" s="61"/>
      <c r="E97" s="62"/>
      <c r="F97" s="62"/>
      <c r="G97" s="63"/>
    </row>
    <row r="98" spans="1:7" s="56" customFormat="1" ht="21.75" x14ac:dyDescent="0.3">
      <c r="A98" s="57"/>
      <c r="B98" s="58"/>
      <c r="C98" s="58"/>
      <c r="D98" s="58"/>
      <c r="E98" s="59"/>
      <c r="F98" s="1"/>
      <c r="G98" s="60"/>
    </row>
    <row r="99" spans="1:7" s="56" customFormat="1" ht="21.75" x14ac:dyDescent="0.3">
      <c r="A99" s="57"/>
      <c r="B99" s="58"/>
      <c r="C99" s="58"/>
      <c r="D99" s="61"/>
      <c r="E99" s="62"/>
      <c r="F99" s="62"/>
      <c r="G99" s="63"/>
    </row>
    <row r="100" spans="1:7" s="56" customFormat="1" ht="22.5" thickBot="1" x14ac:dyDescent="0.35">
      <c r="A100" s="64"/>
      <c r="B100" s="65"/>
      <c r="C100" s="66"/>
      <c r="D100" s="66"/>
      <c r="E100" s="67"/>
      <c r="F100" s="68"/>
      <c r="G100" s="69"/>
    </row>
    <row r="115" spans="4:4" x14ac:dyDescent="0.25">
      <c r="D115" s="6"/>
    </row>
  </sheetData>
  <sortState ref="B72:E96">
    <sortCondition ref="B72:B96"/>
    <sortCondition ref="C72:C96"/>
    <sortCondition ref="E72:E96"/>
  </sortState>
  <mergeCells count="80">
    <mergeCell ref="F47:F53"/>
    <mergeCell ref="G47:G53"/>
    <mergeCell ref="A40:A46"/>
    <mergeCell ref="B40:B46"/>
    <mergeCell ref="C40:C46"/>
    <mergeCell ref="D40:D46"/>
    <mergeCell ref="E40:E46"/>
    <mergeCell ref="F40:F46"/>
    <mergeCell ref="G40:G46"/>
    <mergeCell ref="A47:A53"/>
    <mergeCell ref="B47:B53"/>
    <mergeCell ref="C47:C53"/>
    <mergeCell ref="D47:D53"/>
    <mergeCell ref="E47:E53"/>
    <mergeCell ref="A91:G91"/>
    <mergeCell ref="A80:B80"/>
    <mergeCell ref="B82:C82"/>
    <mergeCell ref="B83:D83"/>
    <mergeCell ref="B84:C84"/>
    <mergeCell ref="B85:D85"/>
    <mergeCell ref="E87:F87"/>
    <mergeCell ref="A90:G90"/>
    <mergeCell ref="B88:C88"/>
    <mergeCell ref="F88:G89"/>
    <mergeCell ref="E84:G84"/>
    <mergeCell ref="E82:G82"/>
    <mergeCell ref="B87:D87"/>
    <mergeCell ref="B86:C86"/>
    <mergeCell ref="A71:C71"/>
    <mergeCell ref="F54:F60"/>
    <mergeCell ref="G54:G60"/>
    <mergeCell ref="E61:E67"/>
    <mergeCell ref="F61:F67"/>
    <mergeCell ref="G61:G67"/>
    <mergeCell ref="E54:E60"/>
    <mergeCell ref="D54:D60"/>
    <mergeCell ref="D61:D67"/>
    <mergeCell ref="B61:B67"/>
    <mergeCell ref="C61:C67"/>
    <mergeCell ref="C54:C60"/>
    <mergeCell ref="B54:B60"/>
    <mergeCell ref="A61:A67"/>
    <mergeCell ref="A54:A60"/>
    <mergeCell ref="F33:F39"/>
    <mergeCell ref="G33:G39"/>
    <mergeCell ref="A26:A32"/>
    <mergeCell ref="B26:B32"/>
    <mergeCell ref="C26:C32"/>
    <mergeCell ref="D26:D32"/>
    <mergeCell ref="E26:E32"/>
    <mergeCell ref="F26:F32"/>
    <mergeCell ref="G26:G32"/>
    <mergeCell ref="A33:A39"/>
    <mergeCell ref="B33:B39"/>
    <mergeCell ref="C33:C39"/>
    <mergeCell ref="D33:D39"/>
    <mergeCell ref="E33:E39"/>
    <mergeCell ref="F20:F25"/>
    <mergeCell ref="G20:G25"/>
    <mergeCell ref="A14:A25"/>
    <mergeCell ref="B14:B25"/>
    <mergeCell ref="C14:C25"/>
    <mergeCell ref="D14:D19"/>
    <mergeCell ref="E14:E19"/>
    <mergeCell ref="A68:A70"/>
    <mergeCell ref="F2:F7"/>
    <mergeCell ref="G2:G7"/>
    <mergeCell ref="D8:D13"/>
    <mergeCell ref="E8:E13"/>
    <mergeCell ref="F8:F13"/>
    <mergeCell ref="G8:G13"/>
    <mergeCell ref="A2:A13"/>
    <mergeCell ref="B2:B13"/>
    <mergeCell ref="C2:C13"/>
    <mergeCell ref="D2:D7"/>
    <mergeCell ref="E2:E7"/>
    <mergeCell ref="F14:F19"/>
    <mergeCell ref="G14:G19"/>
    <mergeCell ref="D20:D25"/>
    <mergeCell ref="E20:E25"/>
  </mergeCells>
  <conditionalFormatting sqref="F54:F67 F70:F71">
    <cfRule type="cellIs" dxfId="36" priority="86" operator="greaterThan">
      <formula>1</formula>
    </cfRule>
    <cfRule type="cellIs" dxfId="35" priority="87" operator="greaterThan">
      <formula>1</formula>
    </cfRule>
  </conditionalFormatting>
  <conditionalFormatting sqref="F54:F67 F70:F71">
    <cfRule type="cellIs" dxfId="34" priority="78" operator="greaterThan">
      <formula>2</formula>
    </cfRule>
    <cfRule type="cellIs" dxfId="33" priority="79" operator="greaterThan">
      <formula>0</formula>
    </cfRule>
  </conditionalFormatting>
  <conditionalFormatting sqref="F47:F53">
    <cfRule type="cellIs" dxfId="32" priority="72" operator="greaterThan">
      <formula>1</formula>
    </cfRule>
    <cfRule type="cellIs" dxfId="31" priority="73" operator="greaterThan">
      <formula>1</formula>
    </cfRule>
  </conditionalFormatting>
  <conditionalFormatting sqref="F47:F53">
    <cfRule type="cellIs" dxfId="30" priority="70" operator="greaterThan">
      <formula>2</formula>
    </cfRule>
    <cfRule type="cellIs" dxfId="29" priority="71" operator="greaterThan">
      <formula>0</formula>
    </cfRule>
  </conditionalFormatting>
  <conditionalFormatting sqref="F40:F46">
    <cfRule type="cellIs" dxfId="28" priority="68" operator="greaterThan">
      <formula>1</formula>
    </cfRule>
    <cfRule type="cellIs" dxfId="27" priority="69" operator="greaterThan">
      <formula>1</formula>
    </cfRule>
  </conditionalFormatting>
  <conditionalFormatting sqref="F40:F46">
    <cfRule type="cellIs" dxfId="26" priority="66" operator="greaterThan">
      <formula>2</formula>
    </cfRule>
    <cfRule type="cellIs" dxfId="25" priority="67" operator="greaterThan">
      <formula>0</formula>
    </cfRule>
  </conditionalFormatting>
  <conditionalFormatting sqref="F33:F39">
    <cfRule type="cellIs" dxfId="24" priority="64" operator="greaterThan">
      <formula>1</formula>
    </cfRule>
    <cfRule type="cellIs" dxfId="23" priority="65" operator="greaterThan">
      <formula>1</formula>
    </cfRule>
  </conditionalFormatting>
  <conditionalFormatting sqref="F33:F39">
    <cfRule type="cellIs" dxfId="22" priority="62" operator="greaterThan">
      <formula>2</formula>
    </cfRule>
    <cfRule type="cellIs" dxfId="21" priority="63" operator="greaterThan">
      <formula>0</formula>
    </cfRule>
  </conditionalFormatting>
  <conditionalFormatting sqref="F26:F32">
    <cfRule type="cellIs" dxfId="20" priority="60" operator="greaterThan">
      <formula>1</formula>
    </cfRule>
    <cfRule type="cellIs" dxfId="19" priority="61" operator="greaterThan">
      <formula>1</formula>
    </cfRule>
  </conditionalFormatting>
  <conditionalFormatting sqref="F26:F32">
    <cfRule type="cellIs" dxfId="18" priority="58" operator="greaterThan">
      <formula>2</formula>
    </cfRule>
    <cfRule type="cellIs" dxfId="17" priority="59" operator="greaterThan">
      <formula>0</formula>
    </cfRule>
  </conditionalFormatting>
  <conditionalFormatting sqref="F69">
    <cfRule type="cellIs" dxfId="16" priority="32" operator="greaterThan">
      <formula>1</formula>
    </cfRule>
    <cfRule type="cellIs" dxfId="15" priority="33" operator="greaterThan">
      <formula>1</formula>
    </cfRule>
  </conditionalFormatting>
  <conditionalFormatting sqref="F69">
    <cfRule type="cellIs" dxfId="14" priority="30" operator="greaterThan">
      <formula>2</formula>
    </cfRule>
    <cfRule type="cellIs" dxfId="13" priority="31" operator="greaterThan">
      <formula>0</formula>
    </cfRule>
  </conditionalFormatting>
  <conditionalFormatting sqref="F68">
    <cfRule type="cellIs" dxfId="12" priority="28" operator="greaterThan">
      <formula>1</formula>
    </cfRule>
    <cfRule type="cellIs" dxfId="11" priority="29" operator="greaterThan">
      <formula>1</formula>
    </cfRule>
  </conditionalFormatting>
  <conditionalFormatting sqref="F68">
    <cfRule type="cellIs" dxfId="10" priority="26" operator="greaterThan">
      <formula>2</formula>
    </cfRule>
    <cfRule type="cellIs" dxfId="9" priority="27" operator="greaterThan">
      <formula>0</formula>
    </cfRule>
  </conditionalFormatting>
  <conditionalFormatting sqref="F14:F25">
    <cfRule type="cellIs" dxfId="8" priority="5" operator="greaterThan">
      <formula>2</formula>
    </cfRule>
    <cfRule type="cellIs" dxfId="7" priority="6" operator="greaterThan">
      <formula>0</formula>
    </cfRule>
  </conditionalFormatting>
  <conditionalFormatting sqref="F14:F25">
    <cfRule type="cellIs" dxfId="6" priority="7" operator="greaterThan">
      <formula>1</formula>
    </cfRule>
  </conditionalFormatting>
  <conditionalFormatting sqref="F14:F25">
    <cfRule type="cellIs" dxfId="5" priority="8" operator="greaterThan">
      <formula>1</formula>
    </cfRule>
    <cfRule type="cellIs" dxfId="4" priority="9" operator="greaterThan">
      <formula>1</formula>
    </cfRule>
  </conditionalFormatting>
  <conditionalFormatting sqref="F2:F13">
    <cfRule type="cellIs" dxfId="3" priority="1" operator="greaterThan">
      <formula>2</formula>
    </cfRule>
    <cfRule type="cellIs" dxfId="2" priority="2" operator="greaterThan">
      <formula>0</formula>
    </cfRule>
    <cfRule type="cellIs" dxfId="1" priority="3" operator="greaterThan">
      <formula>1</formula>
    </cfRule>
    <cfRule type="cellIs" dxfId="0" priority="4" operator="greaterThan">
      <formula>1</formula>
    </cfRule>
  </conditionalFormatting>
  <printOptions horizontalCentered="1" verticalCentered="1"/>
  <pageMargins left="0.31496062992125984" right="0.11811023622047245" top="0.78740157480314965" bottom="0.39370078740157483" header="0.31496062992125984" footer="0.31496062992125984"/>
  <pageSetup paperSize="9" scale="52" fitToHeight="2" orientation="portrait" r:id="rId1"/>
  <headerFooter>
    <oddHeader xml:space="preserve">&amp;L&amp;"Montserrat,Normal"&amp;14&amp;G
&amp;C&amp;"Montserrat,Gras"&amp;16Commande à envoyer avant le 23 octobre 2025 svp&amp;"-,Gras"&amp;12
&amp;R&amp;"Montserrat,Normal"&amp;14Circulaire 4-2025
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f320b3-f9ae-4273-9830-01b261b3e2e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E7344F9C6C74C97B25E3887DF0BA5" ma:contentTypeVersion="12" ma:contentTypeDescription="Crée un document." ma:contentTypeScope="" ma:versionID="556e6de6710d7dcefc22874c85b86e14">
  <xsd:schema xmlns:xsd="http://www.w3.org/2001/XMLSchema" xmlns:xs="http://www.w3.org/2001/XMLSchema" xmlns:p="http://schemas.microsoft.com/office/2006/metadata/properties" xmlns:ns3="b2f320b3-f9ae-4273-9830-01b261b3e2ee" targetNamespace="http://schemas.microsoft.com/office/2006/metadata/properties" ma:root="true" ma:fieldsID="48951afad469affb0801713687f634fa" ns3:_="">
    <xsd:import namespace="b2f320b3-f9ae-4273-9830-01b261b3e2e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f320b3-f9ae-4273-9830-01b261b3e2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407E29-7C2E-4FA2-870E-AB852287C8A6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b2f320b3-f9ae-4273-9830-01b261b3e2e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A4AD380-58D7-4146-8105-8D9E5497C2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7857F5-E21F-43E1-BAA5-BB2261A069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f320b3-f9ae-4273-9830-01b261b3e2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3-2025</vt:lpstr>
      <vt:lpstr>'3-2025'!Zone_d_impression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MARTIAL BECKRICH</cp:lastModifiedBy>
  <cp:lastPrinted>2025-10-06T08:35:24Z</cp:lastPrinted>
  <dcterms:created xsi:type="dcterms:W3CDTF">2019-10-04T12:01:14Z</dcterms:created>
  <dcterms:modified xsi:type="dcterms:W3CDTF">2025-10-06T13:29:53Z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0x010100C45E7344F9C6C74C97B25E3887DF0BA5</vt:lpwstr>
  </property>
</Properties>
</file>